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ad me" sheetId="1" state="visible" r:id="rId3"/>
    <sheet name="Crew Matrix" sheetId="2" state="visible" r:id="rId4"/>
    <sheet name="Document Register" sheetId="3" state="visible" r:id="rId5"/>
    <sheet name="Reference" sheetId="4" state="visible" r:id="rId6"/>
    <sheet name="Lists" sheetId="5" state="visible" r:id="rId7"/>
  </sheets>
  <definedNames>
    <definedName function="false" hidden="false" localSheetId="1" name="_xlnm.Print_Titles" vbProcedure="false">'Crew Matrix'!$4:$4</definedName>
    <definedName function="false" hidden="true" localSheetId="1" name="_xlnm._FilterDatabase" vbProcedure="false">'Crew Matrix'!$A$4:$AF$64</definedName>
    <definedName function="false" hidden="false" localSheetId="2" name="_xlnm.Print_Titles" vbProcedure="false">'Document Register'!$4:$4</definedName>
    <definedName function="false" hidden="true" localSheetId="2" name="_xlnm._FilterDatabase" vbProcedure="false">'Document Register'!$A$4:$O$204</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G4" authorId="0">
      <text>
        <r>
          <rPr>
            <sz val="10"/>
            <rFont val="Arial"/>
            <family val="2"/>
          </rPr>
          <t xml:space="preserve">Expiry date of the current seaman book, CDC or SIRB. If the seafarer holds books for more than one flag, add a column per flag rather than tracking the earliest.</t>
        </r>
      </text>
    </comment>
    <comment ref="K4" authorId="0">
      <text>
        <r>
          <rPr>
            <sz val="10"/>
            <rFont val="Arial"/>
            <family val="2"/>
          </rPr>
          <t xml:space="preserve">The flag state's endorsement of the CoC is a separate document with its own expiry date. It is the most commonly missed row on a crew list.</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M4" authorId="0">
      <text>
        <r>
          <rPr>
            <sz val="10"/>
            <rFont val="Arial"/>
            <family val="2"/>
          </rPr>
          <t xml:space="preserve">Ninety days before expiry. It is a planning default, not a rule: an STCW refresher course can usually be booked inside that window, a flag endorsement often cannot. Change the 90 to whatever your slowest administration actually takes.</t>
        </r>
      </text>
    </comment>
  </commentList>
</comments>
</file>

<file path=xl/sharedStrings.xml><?xml version="1.0" encoding="utf-8"?>
<sst xmlns="http://schemas.openxmlformats.org/spreadsheetml/2006/main" count="288" uniqueCount="231">
  <si>
    <t xml:space="preserve">Crew Certification Tracking Matrix</t>
  </si>
  <si>
    <t xml:space="preserve">A free, gate-free template for crewing managers, ship owners and manning agencies.</t>
  </si>
  <si>
    <t xml:space="preserve">What is in this workbook</t>
  </si>
  <si>
    <t xml:space="preserve">Crew Matrix</t>
  </si>
  <si>
    <t xml:space="preserve">One row per seafarer, one column per certificate. Type the expiry date; the cell colours itself and the row tells you what is closest to running out.</t>
  </si>
  <si>
    <t xml:space="preserve">Document Register</t>
  </si>
  <si>
    <t xml:space="preserve">One row per certificate. Use this when you need the certificate number, the issuing body and who owns the renewal. This is the sheet you export when someone asks for evidence.</t>
  </si>
  <si>
    <t xml:space="preserve">Reference</t>
  </si>
  <si>
    <t xml:space="preserve">Which STCW certificates carry a five-yearly refresher, with the STCW Code reference for each. Plus what flag states actually publish about seaman book validity, which is less than most people assume.</t>
  </si>
  <si>
    <t xml:space="preserve">Lists</t>
  </si>
  <si>
    <t xml:space="preserve">The dropdown values. Edit these to match your fleet's ranks, vessels and flags.</t>
  </si>
  <si>
    <t xml:space="preserve">How to use it</t>
  </si>
  <si>
    <t xml:space="preserve">1. Set up Lists</t>
  </si>
  <si>
    <t xml:space="preserve">Replace the sample ranks, vessels and flags with your own. Everything else picks them up.</t>
  </si>
  <si>
    <t xml:space="preserve">2. Fill the Crew Matrix</t>
  </si>
  <si>
    <t xml:space="preserve">Cream cells are yours to type in. Enter expiry dates only, as dates, not text. Leave a cell blank if the certificate does not apply to that rank.</t>
  </si>
  <si>
    <t xml:space="preserve">3. Read the colours</t>
  </si>
  <si>
    <t xml:space="preserve">Red is expired. Orange is inside 30 days. Amber 31-60. Pale yellow 61-90. Green is more than 90 days out. Grey means you have not recorded it, which in practice is the same risk as expired.</t>
  </si>
  <si>
    <t xml:space="preserve">4. Sort by Days to earliest</t>
  </si>
  <si>
    <t xml:space="preserve">Smallest number first. That is your work queue for the week.</t>
  </si>
  <si>
    <t xml:space="preserve">5. Re-open it Monday</t>
  </si>
  <si>
    <t xml:space="preserve">Every date recalculates against today. There is nothing to reset.</t>
  </si>
  <si>
    <t xml:space="preserve">The column most people leave out</t>
  </si>
  <si>
    <t xml:space="preserve">Not recorded</t>
  </si>
  <si>
    <t xml:space="preserve">A blank cell is not a valid certificate. Most crew-change failures are not expired documents, they are documents nobody had a copy of. The row status counts blanks separately for that reason.</t>
  </si>
  <si>
    <t xml:space="preserve">Flag endorsement</t>
  </si>
  <si>
    <t xml:space="preserve">A Certificate of Competency and the flag state's endorsement of it are two documents with two expiry dates. Tracking only the CoC is the single most common gap we see on crew lists.</t>
  </si>
  <si>
    <t xml:space="preserve">What this template is not</t>
  </si>
  <si>
    <t xml:space="preserve">Not compliance software</t>
  </si>
  <si>
    <t xml:space="preserve">It has no reminders, no audit log and no user permissions. If you run more than about 150 active seafarers you have outgrown a spreadsheet and should say so to whoever holds the budget.</t>
  </si>
  <si>
    <t xml:space="preserve">Not legal advice</t>
  </si>
  <si>
    <t xml:space="preserve">Validity periods differ by flag state, by rank and by vessel type. Confirm every period with the issuing administration. The Reference sheet shows why that matters.</t>
  </si>
  <si>
    <t xml:space="preserve">Licence and credit</t>
  </si>
  <si>
    <t xml:space="preserve">Use it freely</t>
  </si>
  <si>
    <t xml:space="preserve">Copy it, rebrand it, put it on your intranet, send it to your fleet. No attribution required, though a link back to seamanbooks.com is appreciated if you publish it.</t>
  </si>
  <si>
    <t xml:space="preserve">Who made it</t>
  </si>
  <si>
    <t xml:space="preserve">Seaman Books, the maritime documentation brand of Atomiq Management Consultancies EST. #903 Regal Tower, Business Bay, Dubai. Operating since 2011.</t>
  </si>
  <si>
    <t xml:space="preserve">Documentation help</t>
  </si>
  <si>
    <t xml:space="preserve">Export the Document Register, send it to maritime@atomiqgroup.com, and you get a per-person gap report back at no charge. WhatsApp +971 55 458 3416.</t>
  </si>
  <si>
    <t xml:space="preserve">Version 1.0</t>
  </si>
  <si>
    <t xml:space="preserve">Issued 8 September 2026 | seamanbooks.com</t>
  </si>
  <si>
    <t xml:space="preserve">Enter expiry dates in the cream cells. Blank means not recorded, which is counted as a gap, not as 'fine'. Colours and counts recalculate against today's date every time you open the file.</t>
  </si>
  <si>
    <t xml:space="preserve">SEAFARER</t>
  </si>
  <si>
    <t xml:space="preserve">IDENTITY &amp; SERVICE</t>
  </si>
  <si>
    <t xml:space="preserve">COMPETENCY</t>
  </si>
  <si>
    <t xml:space="preserve">MEDICAL</t>
  </si>
  <si>
    <t xml:space="preserve">STCW BASIC</t>
  </si>
  <si>
    <t xml:space="preserve">STCW ADVANCED</t>
  </si>
  <si>
    <t xml:space="preserve">OFFSHORE</t>
  </si>
  <si>
    <t xml:space="preserve">ROW SUMMARY (calculated)</t>
  </si>
  <si>
    <t xml:space="preserve">Seafarer name</t>
  </si>
  <si>
    <t xml:space="preserve">Rank</t>
  </si>
  <si>
    <t xml:space="preserve">Nationality</t>
  </si>
  <si>
    <t xml:space="preserve">Vessel</t>
  </si>
  <si>
    <t xml:space="preserve">Flag</t>
  </si>
  <si>
    <t xml:space="preserve">Contract / sign-off date</t>
  </si>
  <si>
    <t xml:space="preserve">Seaman book / CDC / SIRB</t>
  </si>
  <si>
    <t xml:space="preserve">Passport</t>
  </si>
  <si>
    <t xml:space="preserve">Seafarer visa / entry permit</t>
  </si>
  <si>
    <t xml:space="preserve">Certificate of Competency</t>
  </si>
  <si>
    <t xml:space="preserve">Flag endorsement of CoC</t>
  </si>
  <si>
    <t xml:space="preserve">GMDSS GOC</t>
  </si>
  <si>
    <t xml:space="preserve">Medical fitness certificate</t>
  </si>
  <si>
    <t xml:space="preserve">Yellow fever certificate</t>
  </si>
  <si>
    <t xml:space="preserve">PST A-VI/1-1</t>
  </si>
  <si>
    <t xml:space="preserve">FPFF A-VI/1-2</t>
  </si>
  <si>
    <t xml:space="preserve">EFA A-VI/1-3</t>
  </si>
  <si>
    <t xml:space="preserve">PSSR A-VI/1-4</t>
  </si>
  <si>
    <t xml:space="preserve">AFF A-VI/3</t>
  </si>
  <si>
    <t xml:space="preserve">PSCRB A-VI/2-1</t>
  </si>
  <si>
    <t xml:space="preserve">FRB A-VI/2-2</t>
  </si>
  <si>
    <t xml:space="preserve">Med First Aid A-VI/4</t>
  </si>
  <si>
    <t xml:space="preserve">Security A-VI/6</t>
  </si>
  <si>
    <t xml:space="preserve">Tanker A-V/1</t>
  </si>
  <si>
    <t xml:space="preserve">BOSIET</t>
  </si>
  <si>
    <t xml:space="preserve">HUET / FOET</t>
  </si>
  <si>
    <t xml:space="preserve">Earliest expiry</t>
  </si>
  <si>
    <t xml:space="preserve">Days to earliest</t>
  </si>
  <si>
    <t xml:space="preserve">Row status</t>
  </si>
  <si>
    <t xml:space="preserve">Expired</t>
  </si>
  <si>
    <t xml:space="preserve">Due &lt;=90 days</t>
  </si>
  <si>
    <t xml:space="preserve">A. Rodrigues (example row - delete)</t>
  </si>
  <si>
    <t xml:space="preserve">Second Officer</t>
  </si>
  <si>
    <t xml:space="preserve">Philippines</t>
  </si>
  <si>
    <t xml:space="preserve">MV Example One</t>
  </si>
  <si>
    <t xml:space="preserve">Panama</t>
  </si>
  <si>
    <t xml:space="preserve">S. Kumar (example row - delete)</t>
  </si>
  <si>
    <t xml:space="preserve">Fitter</t>
  </si>
  <si>
    <t xml:space="preserve">India</t>
  </si>
  <si>
    <t xml:space="preserve">OSV Example Three</t>
  </si>
  <si>
    <t xml:space="preserve">Liberia</t>
  </si>
  <si>
    <t xml:space="preserve">Legend</t>
  </si>
  <si>
    <t xml:space="preserve">Cream cells</t>
  </si>
  <si>
    <t xml:space="preserve">You type here</t>
  </si>
  <si>
    <t xml:space="preserve">Grey cells</t>
  </si>
  <si>
    <t xml:space="preserve">Calculated, do not type</t>
  </si>
  <si>
    <t xml:space="preserve">Red</t>
  </si>
  <si>
    <t xml:space="preserve">Orange</t>
  </si>
  <si>
    <t xml:space="preserve">Expires within 30 days</t>
  </si>
  <si>
    <t xml:space="preserve">Amber</t>
  </si>
  <si>
    <t xml:space="preserve">31-60 days</t>
  </si>
  <si>
    <t xml:space="preserve">Pale yellow</t>
  </si>
  <si>
    <t xml:space="preserve">61-90 days</t>
  </si>
  <si>
    <t xml:space="preserve">Green</t>
  </si>
  <si>
    <t xml:space="preserve">More than 90 days</t>
  </si>
  <si>
    <t xml:space="preserve">Light grey</t>
  </si>
  <si>
    <t xml:space="preserve">One row per certificate. This is the sheet to filter, sort and export. Save it as CSV and it is a crew list any documentation desk can work from.</t>
  </si>
  <si>
    <t xml:space="preserve">Document</t>
  </si>
  <si>
    <t xml:space="preserve">Certificate no.</t>
  </si>
  <si>
    <t xml:space="preserve">Issuing body</t>
  </si>
  <si>
    <t xml:space="preserve">Issue date</t>
  </si>
  <si>
    <t xml:space="preserve">Expiry date</t>
  </si>
  <si>
    <t xml:space="preserve">Days to expiry</t>
  </si>
  <si>
    <t xml:space="preserve">Status</t>
  </si>
  <si>
    <t xml:space="preserve">Renewal owner</t>
  </si>
  <si>
    <t xml:space="preserve">Start renewal by</t>
  </si>
  <si>
    <t xml:space="preserve">Action</t>
  </si>
  <si>
    <t xml:space="preserve">Notes</t>
  </si>
  <si>
    <t xml:space="preserve">EXAMPLE-0001</t>
  </si>
  <si>
    <t xml:space="preserve">Autoridad Maritima de Panama</t>
  </si>
  <si>
    <t xml:space="preserve">Documentation agent</t>
  </si>
  <si>
    <t xml:space="preserve">No action</t>
  </si>
  <si>
    <t xml:space="preserve">Endorsement, not the CoC itself. Different expiry.</t>
  </si>
  <si>
    <t xml:space="preserve">EXAMPLE-0002</t>
  </si>
  <si>
    <t xml:space="preserve">Approved medical practitioner</t>
  </si>
  <si>
    <t xml:space="preserve">Seafarer</t>
  </si>
  <si>
    <t xml:space="preserve">Book training</t>
  </si>
  <si>
    <t xml:space="preserve">Shortest-dated document on this seafarer.</t>
  </si>
  <si>
    <t xml:space="preserve">Which STCW certificates carry a five-yearly refresher</t>
  </si>
  <si>
    <t xml:space="preserve">Under the STCW Convention as amended by the 2010 Manila Amendments, a refresher module is required every five years for basic survival and firefighting training, advanced firefighting, and proficiency in survival craft. Not everything in the folder renews on the same cycle.</t>
  </si>
  <si>
    <t xml:space="preserve">Certificate</t>
  </si>
  <si>
    <t xml:space="preserve">STCW reference</t>
  </si>
  <si>
    <t xml:space="preserve">5-year refresher?</t>
  </si>
  <si>
    <t xml:space="preserve">Note</t>
  </si>
  <si>
    <t xml:space="preserve">Personal Survival Techniques (PST)</t>
  </si>
  <si>
    <t xml:space="preserve">A-VI/1-1</t>
  </si>
  <si>
    <t xml:space="preserve">Yes</t>
  </si>
  <si>
    <t xml:space="preserve">Fire Prevention &amp; Fire Fighting (FPFF)</t>
  </si>
  <si>
    <t xml:space="preserve">A-VI/1-2</t>
  </si>
  <si>
    <t xml:space="preserve">Advanced Fire Fighting (AFF)</t>
  </si>
  <si>
    <t xml:space="preserve">A-VI/3</t>
  </si>
  <si>
    <t xml:space="preserve">Proficiency in Survival Craft &amp; Rescue Boats (PSCRB)</t>
  </si>
  <si>
    <t xml:space="preserve">A-VI/2-1</t>
  </si>
  <si>
    <t xml:space="preserve">Fast Rescue Boat (FRB)</t>
  </si>
  <si>
    <t xml:space="preserve">A-VI/2-2</t>
  </si>
  <si>
    <t xml:space="preserve">Elementary First Aid (EFA)</t>
  </si>
  <si>
    <t xml:space="preserve">A-VI/1-3</t>
  </si>
  <si>
    <t xml:space="preserve">No</t>
  </si>
  <si>
    <t xml:space="preserve">Personal Safety &amp; Social Responsibilities (PSSR)</t>
  </si>
  <si>
    <t xml:space="preserve">A-VI/1-4</t>
  </si>
  <si>
    <t xml:space="preserve">Security Awareness / Designated Security Duties</t>
  </si>
  <si>
    <t xml:space="preserve">A-VI/6</t>
  </si>
  <si>
    <t xml:space="preserve">Medical First Aid / Medical Care</t>
  </si>
  <si>
    <t xml:space="preserve">A-VI/4</t>
  </si>
  <si>
    <t xml:space="preserve">Not under STCW</t>
  </si>
  <si>
    <t xml:space="preserve">Several administrations and most employers ask for it anyway.</t>
  </si>
  <si>
    <t xml:space="preserve">Tanker familiarisation &amp; advanced tanker courses</t>
  </si>
  <si>
    <t xml:space="preserve">A-V/1</t>
  </si>
  <si>
    <t xml:space="preserve">No refresher</t>
  </si>
  <si>
    <t xml:space="preserve">The endorsement is revalidated with sea service.</t>
  </si>
  <si>
    <t xml:space="preserve">Source: seamanbooks.com/stcw-renewal/ , citing the STCW Convention as amended (IMO). Confirm the current requirement for your rank and vessel type with the administration.</t>
  </si>
  <si>
    <t xml:space="preserve">Seaman book validity: what flag states actually publish</t>
  </si>
  <si>
    <t xml:space="preserve">The widely repeated 'seaman books are valid for five years' is not something the administrations agree on. Three examples, all checked against what the authority itself publishes:</t>
  </si>
  <si>
    <t xml:space="preserve">Flag state</t>
  </si>
  <si>
    <t xml:space="preserve">Published validity</t>
  </si>
  <si>
    <t xml:space="preserve">Source</t>
  </si>
  <si>
    <t xml:space="preserve">What it means for your matrix</t>
  </si>
  <si>
    <t xml:space="preserve">Five years</t>
  </si>
  <si>
    <t xml:space="preserve">LISCR / Liberian Registry</t>
  </si>
  <si>
    <t xml:space="preserve">Set a five-year cycle and a 90-day lead.</t>
  </si>
  <si>
    <t xml:space="preserve">Bahamas</t>
  </si>
  <si>
    <t xml:space="preserve">No expiry published</t>
  </si>
  <si>
    <t xml:space="preserve">Bahamas Maritime Authority</t>
  </si>
  <si>
    <t xml:space="preserve">Do not enter an invented expiry date. Leave the cell blank and record the issue date in the Document Register instead.</t>
  </si>
  <si>
    <t xml:space="preserve">Nothing published on validity</t>
  </si>
  <si>
    <t xml:space="preserve">seamanbooks.com states the printed book runs five years and the digital temporary certificate three months. Confirm against your own document before relying on it.</t>
  </si>
  <si>
    <t xml:space="preserve">Palau, Belize, Honduras, St Kitts &amp; Nevis</t>
  </si>
  <si>
    <t xml:space="preserve">Not published in a source we could verify</t>
  </si>
  <si>
    <t xml:space="preserve">-</t>
  </si>
  <si>
    <t xml:space="preserve">Confirm with the administration at the point of application. Do not carry a five-year assumption across.</t>
  </si>
  <si>
    <t xml:space="preserve">Sources: Bahamas Maritime Authority MN050 v3.2, issued 30 March 2026 (fee schedule effective 1 April 2026); Liberian Registry published SIRB validity; Autoridad Maritima de Panama publishes fee schedules but no validity period. Verify the current position with the issuing administration before you rely on any of it.</t>
  </si>
  <si>
    <t xml:space="preserve">Need a second pair of eyes on a crew list?</t>
  </si>
  <si>
    <t xml:space="preserve">Export the Document Register and send it to maritime@atomiqgroup.com. You get back a per-person gap report - who is ready to file, who is missing what, and whose certificate expires inside your window. No charge, no commitment.
WhatsApp +971 55 458 3416 | +971 52 943 5973 | #903 Regal Tower, Business Bay, Dubai | 09:30-18:00
Seaman Books is a documentation and processing partner. The flag-state administration issues the document; we prepare, verify and file the application.</t>
  </si>
  <si>
    <t xml:space="preserve">Edit these lists to match your fleet. The Crew Matrix and Document Register dropdowns read from here.</t>
  </si>
  <si>
    <t xml:space="preserve">Master</t>
  </si>
  <si>
    <t xml:space="preserve">Crewing desk</t>
  </si>
  <si>
    <t xml:space="preserve">Chief Officer</t>
  </si>
  <si>
    <t xml:space="preserve">MV Example Two</t>
  </si>
  <si>
    <t xml:space="preserve">Palau</t>
  </si>
  <si>
    <t xml:space="preserve">Training coordinator</t>
  </si>
  <si>
    <t xml:space="preserve">Collect copy</t>
  </si>
  <si>
    <t xml:space="preserve">Third Officer</t>
  </si>
  <si>
    <t xml:space="preserve">Unassigned / pool</t>
  </si>
  <si>
    <t xml:space="preserve">Submit renewal</t>
  </si>
  <si>
    <t xml:space="preserve">Deck Cadet</t>
  </si>
  <si>
    <t xml:space="preserve">Belize</t>
  </si>
  <si>
    <t xml:space="preserve">Vessel / Master</t>
  </si>
  <si>
    <t xml:space="preserve">Chase administration</t>
  </si>
  <si>
    <t xml:space="preserve">Chief Engineer</t>
  </si>
  <si>
    <t xml:space="preserve">Honduras</t>
  </si>
  <si>
    <t xml:space="preserve">Awaiting issue</t>
  </si>
  <si>
    <t xml:space="preserve">Second Engineer</t>
  </si>
  <si>
    <t xml:space="preserve">St Kitts &amp; Nevis</t>
  </si>
  <si>
    <t xml:space="preserve">Do not assign</t>
  </si>
  <si>
    <t xml:space="preserve">Third Engineer</t>
  </si>
  <si>
    <t xml:space="preserve">Marshall Islands</t>
  </si>
  <si>
    <t xml:space="preserve">PST (A-VI/1-1)</t>
  </si>
  <si>
    <t xml:space="preserve">Fourth Engineer</t>
  </si>
  <si>
    <t xml:space="preserve">Malta</t>
  </si>
  <si>
    <t xml:space="preserve">FPFF (A-VI/1-2)</t>
  </si>
  <si>
    <t xml:space="preserve">Engine Cadet</t>
  </si>
  <si>
    <t xml:space="preserve">Cyprus</t>
  </si>
  <si>
    <t xml:space="preserve">EFA (A-VI/1-3)</t>
  </si>
  <si>
    <t xml:space="preserve">ETO</t>
  </si>
  <si>
    <t xml:space="preserve">Singapore</t>
  </si>
  <si>
    <t xml:space="preserve">PSSR (A-VI/1-4)</t>
  </si>
  <si>
    <t xml:space="preserve">Bosun</t>
  </si>
  <si>
    <t xml:space="preserve">Other</t>
  </si>
  <si>
    <t xml:space="preserve">AFF (A-VI/3)</t>
  </si>
  <si>
    <t xml:space="preserve">AB</t>
  </si>
  <si>
    <t xml:space="preserve">PSCRB (A-VI/2-1)</t>
  </si>
  <si>
    <t xml:space="preserve">OS</t>
  </si>
  <si>
    <t xml:space="preserve">FRB (A-VI/2-2)</t>
  </si>
  <si>
    <t xml:space="preserve">Medical First Aid / Care (A-VI/4)</t>
  </si>
  <si>
    <t xml:space="preserve">Oiler</t>
  </si>
  <si>
    <t xml:space="preserve">Security (A-VI/6)</t>
  </si>
  <si>
    <t xml:space="preserve">Wiper</t>
  </si>
  <si>
    <t xml:space="preserve">Tanker (A-V/1)</t>
  </si>
  <si>
    <t xml:space="preserve">Chief Cook</t>
  </si>
  <si>
    <t xml:space="preserve">Messman</t>
  </si>
  <si>
    <t xml:space="preserve">Offshore Technician</t>
  </si>
</sst>
</file>

<file path=xl/styles.xml><?xml version="1.0" encoding="utf-8"?>
<styleSheet xmlns="http://schemas.openxmlformats.org/spreadsheetml/2006/main">
  <numFmts count="4">
    <numFmt numFmtId="164" formatCode="General"/>
    <numFmt numFmtId="165" formatCode="dd\-mmm\-yyyy"/>
    <numFmt numFmtId="166" formatCode="0"/>
    <numFmt numFmtId="167" formatCode="General"/>
  </numFmts>
  <fonts count="23">
    <font>
      <sz val="11"/>
      <color theme="1"/>
      <name val="Calibri"/>
      <family val="2"/>
      <charset val="1"/>
    </font>
    <font>
      <sz val="10"/>
      <name val="Arial"/>
      <family val="0"/>
    </font>
    <font>
      <sz val="10"/>
      <name val="Arial"/>
      <family val="0"/>
    </font>
    <font>
      <sz val="10"/>
      <name val="Arial"/>
      <family val="0"/>
    </font>
    <font>
      <b val="true"/>
      <sz val="18"/>
      <color rgb="FF0F2B46"/>
      <name val="Arial"/>
      <family val="0"/>
      <charset val="1"/>
    </font>
    <font>
      <sz val="11"/>
      <color rgb="FF1F4E68"/>
      <name val="Arial"/>
      <family val="0"/>
      <charset val="1"/>
    </font>
    <font>
      <b val="true"/>
      <sz val="11"/>
      <color rgb="FF0F2B46"/>
      <name val="Arial"/>
      <family val="0"/>
      <charset val="1"/>
    </font>
    <font>
      <b val="true"/>
      <sz val="10"/>
      <color rgb="FF000000"/>
      <name val="Arial"/>
      <family val="0"/>
      <charset val="1"/>
    </font>
    <font>
      <sz val="10"/>
      <color rgb="FF000000"/>
      <name val="Arial"/>
      <family val="0"/>
      <charset val="1"/>
    </font>
    <font>
      <i val="true"/>
      <sz val="9"/>
      <color rgb="FF7A8B96"/>
      <name val="Arial"/>
      <family val="0"/>
      <charset val="1"/>
    </font>
    <font>
      <b val="true"/>
      <sz val="16"/>
      <color rgb="FF0F2B46"/>
      <name val="Arial"/>
      <family val="0"/>
      <charset val="1"/>
    </font>
    <font>
      <i val="true"/>
      <sz val="9"/>
      <color rgb="FF1F4E68"/>
      <name val="Arial"/>
      <family val="0"/>
      <charset val="1"/>
    </font>
    <font>
      <b val="true"/>
      <sz val="9"/>
      <color rgb="FFFFFFFF"/>
      <name val="Arial"/>
      <family val="0"/>
      <charset val="1"/>
    </font>
    <font>
      <sz val="9"/>
      <color rgb="FF000000"/>
      <name val="Arial"/>
      <family val="0"/>
      <charset val="1"/>
    </font>
    <font>
      <sz val="9"/>
      <name val="Arial"/>
      <family val="0"/>
      <charset val="1"/>
    </font>
    <font>
      <b val="true"/>
      <sz val="9"/>
      <name val="Arial"/>
      <family val="0"/>
      <charset val="1"/>
    </font>
    <font>
      <b val="true"/>
      <sz val="10"/>
      <color rgb="FF0F2B46"/>
      <name val="Arial"/>
      <family val="0"/>
      <charset val="1"/>
    </font>
    <font>
      <b val="true"/>
      <sz val="9"/>
      <color rgb="FF000000"/>
      <name val="Arial"/>
      <family val="0"/>
      <charset val="1"/>
    </font>
    <font>
      <sz val="10"/>
      <name val="Arial"/>
      <family val="2"/>
    </font>
    <font>
      <b val="true"/>
      <sz val="9"/>
      <color rgb="FFC0392B"/>
      <name val="Arial"/>
      <family val="0"/>
      <charset val="1"/>
    </font>
    <font>
      <b val="true"/>
      <sz val="9"/>
      <color rgb="FF4A5A66"/>
      <name val="Arial"/>
      <family val="0"/>
      <charset val="1"/>
    </font>
    <font>
      <i val="true"/>
      <sz val="8"/>
      <color rgb="FF7A8B96"/>
      <name val="Arial"/>
      <family val="0"/>
      <charset val="1"/>
    </font>
    <font>
      <i val="true"/>
      <sz val="10"/>
      <color rgb="FF1F4E68"/>
      <name val="Arial"/>
      <family val="0"/>
      <charset val="1"/>
    </font>
  </fonts>
  <fills count="17">
    <fill>
      <patternFill patternType="none"/>
    </fill>
    <fill>
      <patternFill patternType="gray125"/>
    </fill>
    <fill>
      <patternFill patternType="solid">
        <fgColor rgb="FF0B1F33"/>
        <bgColor rgb="FF0F2B46"/>
      </patternFill>
    </fill>
    <fill>
      <patternFill patternType="solid">
        <fgColor rgb="FF17415C"/>
        <bgColor rgb="FF1F4E68"/>
      </patternFill>
    </fill>
    <fill>
      <patternFill patternType="solid">
        <fgColor rgb="FF1D5578"/>
        <bgColor rgb="FF1F4E68"/>
      </patternFill>
    </fill>
    <fill>
      <patternFill patternType="solid">
        <fgColor rgb="FF24688F"/>
        <bgColor rgb="FF2B7BA6"/>
      </patternFill>
    </fill>
    <fill>
      <patternFill patternType="solid">
        <fgColor rgb="FF2B7BA6"/>
        <bgColor rgb="FF24688F"/>
      </patternFill>
    </fill>
    <fill>
      <patternFill patternType="solid">
        <fgColor rgb="FF3390BD"/>
        <bgColor rgb="FF3AA5D4"/>
      </patternFill>
    </fill>
    <fill>
      <patternFill patternType="solid">
        <fgColor rgb="FF3AA5D4"/>
        <bgColor rgb="FF3390BD"/>
      </patternFill>
    </fill>
    <fill>
      <patternFill patternType="solid">
        <fgColor rgb="FF14603A"/>
        <bgColor rgb="FF1E7A46"/>
      </patternFill>
    </fill>
    <fill>
      <patternFill patternType="solid">
        <fgColor rgb="FF1F4E68"/>
        <bgColor rgb="FF1D5578"/>
      </patternFill>
    </fill>
    <fill>
      <patternFill patternType="solid">
        <fgColor rgb="FF0F2B46"/>
        <bgColor rgb="FF0B1F33"/>
      </patternFill>
    </fill>
    <fill>
      <patternFill patternType="solid">
        <fgColor rgb="FF1E7A46"/>
        <bgColor rgb="FF14603A"/>
      </patternFill>
    </fill>
    <fill>
      <patternFill patternType="solid">
        <fgColor rgb="FFFFFDE7"/>
        <bgColor rgb="FFFFFFFF"/>
      </patternFill>
    </fill>
    <fill>
      <patternFill patternType="solid">
        <fgColor rgb="FFF1F3F4"/>
        <bgColor rgb="FFEAF0F5"/>
      </patternFill>
    </fill>
    <fill>
      <patternFill patternType="solid">
        <fgColor rgb="FFEAF0F5"/>
        <bgColor rgb="FFF1F3F4"/>
      </patternFill>
    </fill>
    <fill>
      <patternFill patternType="solid">
        <fgColor rgb="FFFFFFFF"/>
        <bgColor rgb="FFFFFDE7"/>
      </patternFill>
    </fill>
  </fills>
  <borders count="2">
    <border diagonalUp="false" diagonalDown="false">
      <left/>
      <right/>
      <top/>
      <bottom/>
      <diagonal/>
    </border>
    <border diagonalUp="false" diagonalDown="false">
      <left style="thin">
        <color rgb="FFB7C4CE"/>
      </left>
      <right style="thin">
        <color rgb="FFB7C4CE"/>
      </right>
      <top style="thin">
        <color rgb="FFB7C4CE"/>
      </top>
      <bottom style="thin">
        <color rgb="FFB7C4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2" borderId="0" xfId="0" applyFont="true" applyBorder="true" applyAlignment="true" applyProtection="false">
      <alignment horizontal="center" vertical="center" textRotation="0" wrapText="false" indent="0" shrinkToFit="false"/>
      <protection locked="true" hidden="false"/>
    </xf>
    <xf numFmtId="164" fontId="12" fillId="3" borderId="0" xfId="0" applyFont="true" applyBorder="true" applyAlignment="true" applyProtection="false">
      <alignment horizontal="center" vertical="center" textRotation="0" wrapText="false" indent="0" shrinkToFit="false"/>
      <protection locked="true" hidden="false"/>
    </xf>
    <xf numFmtId="164" fontId="12" fillId="4" borderId="0" xfId="0" applyFont="true" applyBorder="true" applyAlignment="true" applyProtection="false">
      <alignment horizontal="center" vertical="center" textRotation="0" wrapText="false" indent="0" shrinkToFit="false"/>
      <protection locked="true" hidden="false"/>
    </xf>
    <xf numFmtId="164" fontId="12" fillId="5" borderId="0"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false" indent="0" shrinkToFit="false"/>
      <protection locked="true" hidden="false"/>
    </xf>
    <xf numFmtId="164" fontId="12" fillId="7" borderId="0" xfId="0" applyFont="true" applyBorder="true" applyAlignment="true" applyProtection="false">
      <alignment horizontal="center" vertical="center" textRotation="0" wrapText="false" indent="0" shrinkToFit="false"/>
      <protection locked="true" hidden="false"/>
    </xf>
    <xf numFmtId="164" fontId="12" fillId="8" borderId="0" xfId="0" applyFont="true" applyBorder="true" applyAlignment="true" applyProtection="false">
      <alignment horizontal="center" vertical="center" textRotation="0" wrapText="false" indent="0" shrinkToFit="false"/>
      <protection locked="true" hidden="false"/>
    </xf>
    <xf numFmtId="164" fontId="12" fillId="9" borderId="0" xfId="0" applyFont="true" applyBorder="true" applyAlignment="true" applyProtection="false">
      <alignment horizontal="center" vertical="center" textRotation="0" wrapText="false" indent="0" shrinkToFit="false"/>
      <protection locked="true" hidden="false"/>
    </xf>
    <xf numFmtId="164" fontId="12" fillId="10" borderId="1" xfId="0" applyFont="true" applyBorder="true" applyAlignment="true" applyProtection="false">
      <alignment horizontal="center" vertical="center" textRotation="0" wrapText="true" indent="0" shrinkToFit="false"/>
      <protection locked="true" hidden="false"/>
    </xf>
    <xf numFmtId="164" fontId="12" fillId="11" borderId="1" xfId="0" applyFont="true" applyBorder="true" applyAlignment="true" applyProtection="false">
      <alignment horizontal="center" vertical="center" textRotation="0" wrapText="true" indent="0" shrinkToFit="false"/>
      <protection locked="true" hidden="false"/>
    </xf>
    <xf numFmtId="164" fontId="12" fillId="12" borderId="1" xfId="0" applyFont="true" applyBorder="true" applyAlignment="true" applyProtection="false">
      <alignment horizontal="center" vertical="center" textRotation="0" wrapText="true" indent="0" shrinkToFit="false"/>
      <protection locked="true" hidden="false"/>
    </xf>
    <xf numFmtId="164" fontId="13" fillId="13" borderId="1" xfId="0" applyFont="true" applyBorder="true" applyAlignment="true" applyProtection="false">
      <alignment horizontal="general" vertical="top" textRotation="0" wrapText="false" indent="0" shrinkToFit="false"/>
      <protection locked="true" hidden="false"/>
    </xf>
    <xf numFmtId="165" fontId="13" fillId="13" borderId="1" xfId="0" applyFont="true" applyBorder="true" applyAlignment="true" applyProtection="false">
      <alignment horizontal="center" vertical="bottom" textRotation="0" wrapText="false" indent="0" shrinkToFit="false"/>
      <protection locked="true" hidden="false"/>
    </xf>
    <xf numFmtId="165" fontId="14" fillId="13" borderId="1" xfId="0" applyFont="true" applyBorder="true" applyAlignment="true" applyProtection="false">
      <alignment horizontal="center" vertical="bottom" textRotation="0" wrapText="false" indent="0" shrinkToFit="false"/>
      <protection locked="true" hidden="false"/>
    </xf>
    <xf numFmtId="165" fontId="14" fillId="14" borderId="1" xfId="0" applyFont="true" applyBorder="true" applyAlignment="true" applyProtection="false">
      <alignment horizontal="center" vertical="bottom" textRotation="0" wrapText="false" indent="0" shrinkToFit="false"/>
      <protection locked="true" hidden="false"/>
    </xf>
    <xf numFmtId="166" fontId="14" fillId="14" borderId="1" xfId="0" applyFont="true" applyBorder="true" applyAlignment="true" applyProtection="false">
      <alignment horizontal="center" vertical="bottom" textRotation="0" wrapText="false" indent="0" shrinkToFit="false"/>
      <protection locked="true" hidden="false"/>
    </xf>
    <xf numFmtId="164" fontId="15" fillId="14" borderId="1" xfId="0" applyFont="true" applyBorder="true" applyAlignment="true" applyProtection="false">
      <alignment horizontal="center" vertical="bottom" textRotation="0" wrapText="false" indent="0" shrinkToFit="false"/>
      <protection locked="true" hidden="false"/>
    </xf>
    <xf numFmtId="167" fontId="14" fillId="14" borderId="1" xfId="0" applyFont="true" applyBorder="true" applyAlignment="true" applyProtection="false">
      <alignment horizontal="center"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top" textRotation="0" wrapText="false" indent="0" shrinkToFit="false"/>
      <protection locked="true" hidden="false"/>
    </xf>
    <xf numFmtId="164" fontId="13" fillId="0" borderId="0" xfId="0" applyFont="true" applyBorder="false" applyAlignment="true" applyProtection="false">
      <alignment horizontal="general" vertical="top" textRotation="0" wrapText="false" indent="0" shrinkToFit="false"/>
      <protection locked="true" hidden="false"/>
    </xf>
    <xf numFmtId="164" fontId="14" fillId="13" borderId="1" xfId="0" applyFont="true" applyBorder="true" applyAlignment="true" applyProtection="false">
      <alignment horizontal="general" vertical="center" textRotation="0" wrapText="false" indent="0" shrinkToFit="false"/>
      <protection locked="true" hidden="false"/>
    </xf>
    <xf numFmtId="166" fontId="14" fillId="14" borderId="1" xfId="0" applyFont="true" applyBorder="true" applyAlignment="true" applyProtection="false">
      <alignment horizontal="center" vertical="center" textRotation="0" wrapText="false" indent="0" shrinkToFit="false"/>
      <protection locked="true" hidden="false"/>
    </xf>
    <xf numFmtId="164" fontId="15" fillId="14" borderId="1" xfId="0" applyFont="true" applyBorder="true" applyAlignment="true" applyProtection="false">
      <alignment horizontal="center" vertical="center" textRotation="0" wrapText="false" indent="0" shrinkToFit="false"/>
      <protection locked="true" hidden="false"/>
    </xf>
    <xf numFmtId="165" fontId="14" fillId="14" borderId="1" xfId="0" applyFont="true" applyBorder="true" applyAlignment="true" applyProtection="false">
      <alignment horizontal="center" vertical="center" textRotation="0" wrapText="false" indent="0" shrinkToFit="false"/>
      <protection locked="true" hidden="false"/>
    </xf>
    <xf numFmtId="164" fontId="14" fillId="13" borderId="1"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11"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general" vertical="top" textRotation="0" wrapText="false" indent="0" shrinkToFit="false"/>
      <protection locked="true" hidden="false"/>
    </xf>
    <xf numFmtId="164" fontId="13" fillId="0" borderId="1" xfId="0" applyFont="true" applyBorder="true" applyAlignment="true" applyProtection="false">
      <alignment horizontal="center" vertical="bottom" textRotation="0" wrapText="false" indent="0" shrinkToFit="false"/>
      <protection locked="true" hidden="false"/>
    </xf>
    <xf numFmtId="164" fontId="19" fillId="0" borderId="1" xfId="0" applyFont="true" applyBorder="true" applyAlignment="true" applyProtection="false">
      <alignment horizontal="center"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20" fillId="0" borderId="1" xfId="0" applyFont="true" applyBorder="true" applyAlignment="true" applyProtection="false">
      <alignment horizontal="center" vertical="bottom" textRotation="0" wrapText="false" indent="0" shrinkToFit="false"/>
      <protection locked="true" hidden="false"/>
    </xf>
    <xf numFmtId="164" fontId="21"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8" fillId="15" borderId="1" xfId="0" applyFont="true" applyBorder="true" applyAlignment="true" applyProtection="false">
      <alignment horizontal="general" vertical="top" textRotation="0" wrapText="false" indent="0" shrinkToFit="false"/>
      <protection locked="true" hidden="false"/>
    </xf>
    <xf numFmtId="164" fontId="8" fillId="16"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5">
    <dxf>
      <fill>
        <patternFill patternType="solid">
          <fgColor rgb="FF1F4E68"/>
          <bgColor rgb="FF000000"/>
        </patternFill>
      </fill>
    </dxf>
    <dxf>
      <fill>
        <patternFill patternType="solid">
          <fgColor rgb="FFFFFDE7"/>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0F2B46"/>
          <bgColor rgb="FF000000"/>
        </patternFill>
      </fill>
    </dxf>
    <dxf>
      <fill>
        <patternFill patternType="solid">
          <fgColor rgb="FFDFF0E4"/>
          <bgColor rgb="FF000000"/>
        </patternFill>
      </fill>
    </dxf>
    <dxf>
      <fill>
        <patternFill patternType="solid">
          <fgColor rgb="FF1E7A46"/>
          <bgColor rgb="FF000000"/>
        </patternFill>
      </fill>
    </dxf>
    <dxf>
      <fill>
        <patternFill patternType="solid">
          <bgColor rgb="FF000000"/>
        </patternFill>
      </fill>
    </dxf>
    <dxf>
      <fill>
        <patternFill patternType="solid">
          <fgColor rgb="FFE4E7E9"/>
          <bgColor rgb="FF000000"/>
        </patternFill>
      </fill>
    </dxf>
    <dxf>
      <fill>
        <patternFill patternType="solid">
          <fgColor rgb="FF6B7B87"/>
          <bgColor rgb="FF000000"/>
        </patternFill>
      </fill>
    </dxf>
    <dxf>
      <fill>
        <patternFill patternType="solid">
          <fgColor rgb="FFD35400"/>
          <bgColor rgb="FF000000"/>
        </patternFill>
      </fill>
    </dxf>
    <dxf>
      <fill>
        <patternFill patternType="solid">
          <fgColor rgb="FFF1F3F4"/>
          <bgColor rgb="FF000000"/>
        </patternFill>
      </fill>
    </dxf>
    <dxf>
      <font>
        <name val="Arial"/>
        <charset val="1"/>
        <family val="0"/>
        <b val="1"/>
        <color rgb="FFFFFFFF"/>
        <sz val="9"/>
      </font>
      <fill>
        <patternFill>
          <bgColor rgb="FFC0392B"/>
        </patternFill>
      </fill>
    </dxf>
    <dxf>
      <font>
        <name val="Arial"/>
        <charset val="1"/>
        <family val="0"/>
        <b val="1"/>
        <color rgb="FFFFFFFF"/>
        <sz val="9"/>
      </font>
      <fill>
        <patternFill>
          <bgColor rgb="FFD35400"/>
        </patternFill>
      </fill>
    </dxf>
    <dxf>
      <font>
        <name val="Arial"/>
        <charset val="1"/>
        <family val="0"/>
        <color rgb="FF3B2A00"/>
        <sz val="9"/>
      </font>
      <fill>
        <patternFill>
          <bgColor rgb="FFE8A33D"/>
        </patternFill>
      </fill>
    </dxf>
    <dxf>
      <font>
        <name val="Arial"/>
        <charset val="1"/>
        <family val="0"/>
        <color rgb="FF4A3B00"/>
        <sz val="9"/>
      </font>
      <fill>
        <patternFill>
          <bgColor rgb="FFF5E6A8"/>
        </patternFill>
      </fill>
    </dxf>
    <dxf>
      <font>
        <name val="Arial"/>
        <charset val="1"/>
        <family val="0"/>
        <color rgb="FF1E7A46"/>
        <sz val="9"/>
      </font>
      <fill>
        <patternFill>
          <bgColor rgb="FFDFF0E4"/>
        </patternFill>
      </fill>
    </dxf>
    <dxf>
      <font>
        <name val="Arial"/>
        <charset val="1"/>
        <family val="0"/>
        <color rgb="FF6B7B87"/>
        <sz val="9"/>
      </font>
      <fill>
        <patternFill>
          <bgColor rgb="FFE4E7E9"/>
        </patternFill>
      </fill>
    </dxf>
    <dxf>
      <font>
        <name val="Arial"/>
        <charset val="1"/>
        <family val="0"/>
        <b val="1"/>
        <color rgb="FFFFFFFF"/>
        <sz val="9"/>
      </font>
      <fill>
        <patternFill>
          <bgColor rgb="FF6B7B87"/>
        </patternFill>
      </fill>
    </dxf>
    <dxf>
      <font>
        <name val="Arial"/>
        <charset val="1"/>
        <family val="0"/>
        <b val="1"/>
        <color rgb="FF3B2A00"/>
        <sz val="9"/>
      </font>
      <fill>
        <patternFill>
          <bgColor rgb="FFE8A33D"/>
        </patternFill>
      </fill>
    </dxf>
    <dxf>
      <font>
        <name val="Arial"/>
        <charset val="1"/>
        <family val="0"/>
        <b val="1"/>
        <color rgb="FF4A3B00"/>
        <sz val="9"/>
      </font>
      <fill>
        <patternFill>
          <bgColor rgb="FFF5E6A8"/>
        </patternFill>
      </fill>
    </dxf>
    <dxf>
      <font>
        <name val="Arial"/>
        <charset val="1"/>
        <family val="0"/>
        <b val="1"/>
        <color rgb="FF1E7A46"/>
        <sz val="9"/>
      </font>
      <fill>
        <patternFill>
          <bgColor rgb="FFDFF0E4"/>
        </patternFill>
      </fill>
    </dxf>
    <dxf>
      <font>
        <name val="Arial"/>
        <charset val="1"/>
        <family val="0"/>
        <b val="1"/>
        <color rgb="FF6B7B87"/>
        <sz val="9"/>
      </font>
      <fill>
        <patternFill>
          <bgColor rgb="FFE4E7E9"/>
        </patternFill>
      </fill>
    </dxf>
    <dxf>
      <fill>
        <patternFill patternType="solid">
          <fgColor rgb="FFE8A33D"/>
          <bgColor rgb="FF000000"/>
        </patternFill>
      </fill>
    </dxf>
    <dxf>
      <fill>
        <patternFill patternType="solid">
          <fgColor rgb="FF3B2A00"/>
          <bgColor rgb="FF000000"/>
        </patternFill>
      </fill>
    </dxf>
  </dxfs>
  <colors>
    <indexedColors>
      <rgbColor rgb="FF000000"/>
      <rgbColor rgb="FFFFFFFF"/>
      <rgbColor rgb="FFFF0000"/>
      <rgbColor rgb="FF00FF00"/>
      <rgbColor rgb="FF0000FF"/>
      <rgbColor rgb="FFFFFF00"/>
      <rgbColor rgb="FFFF00FF"/>
      <rgbColor rgb="FF00FFFF"/>
      <rgbColor rgb="FF800000"/>
      <rgbColor rgb="FF14603A"/>
      <rgbColor rgb="FF1F4E68"/>
      <rgbColor rgb="FF808000"/>
      <rgbColor rgb="FF800080"/>
      <rgbColor rgb="FF1E7A46"/>
      <rgbColor rgb="FFB7C4CE"/>
      <rgbColor rgb="FF7A8B96"/>
      <rgbColor rgb="FF9999FF"/>
      <rgbColor rgb="FF4A5A66"/>
      <rgbColor rgb="FFFFFDE7"/>
      <rgbColor rgb="FFEAF0F5"/>
      <rgbColor rgb="FF660066"/>
      <rgbColor rgb="FFFF8080"/>
      <rgbColor rgb="FF24688F"/>
      <rgbColor rgb="FFE4E7E9"/>
      <rgbColor rgb="FF000080"/>
      <rgbColor rgb="FFFF00FF"/>
      <rgbColor rgb="FFFFFF00"/>
      <rgbColor rgb="FF00FFFF"/>
      <rgbColor rgb="FF800080"/>
      <rgbColor rgb="FF800000"/>
      <rgbColor rgb="FF2B7BA6"/>
      <rgbColor rgb="FF0000FF"/>
      <rgbColor rgb="FF00CCFF"/>
      <rgbColor rgb="FFF1F3F4"/>
      <rgbColor rgb="FFDFF0E4"/>
      <rgbColor rgb="FFF5E6A8"/>
      <rgbColor rgb="FF99CCFF"/>
      <rgbColor rgb="FFFF99CC"/>
      <rgbColor rgb="FFCC99FF"/>
      <rgbColor rgb="FFFFCC99"/>
      <rgbColor rgb="FF1D5578"/>
      <rgbColor rgb="FF3AA5D4"/>
      <rgbColor rgb="FF99CC00"/>
      <rgbColor rgb="FFFFCC00"/>
      <rgbColor rgb="FFE8A33D"/>
      <rgbColor rgb="FFD35400"/>
      <rgbColor rgb="FF6B7B87"/>
      <rgbColor rgb="FF969696"/>
      <rgbColor rgb="FF0F2B46"/>
      <rgbColor rgb="FF3390BD"/>
      <rgbColor rgb="FF0B1F33"/>
      <rgbColor rgb="FF3B2A00"/>
      <rgbColor rgb="FFC0392B"/>
      <rgbColor rgb="FF993366"/>
      <rgbColor rgb="FF17415C"/>
      <rgbColor rgb="FF4A3B0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78"/>
    <col collapsed="false" customWidth="true" hidden="false" outlineLevel="0" max="4" min="4" style="0" width="2"/>
  </cols>
  <sheetData>
    <row r="2" customFormat="false" ht="22.05"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30" hidden="false" customHeight="true" outlineLevel="0" collapsed="false">
      <c r="B6" s="4" t="s">
        <v>3</v>
      </c>
      <c r="C6" s="5" t="s">
        <v>4</v>
      </c>
    </row>
    <row r="7" customFormat="false" ht="30" hidden="false" customHeight="true" outlineLevel="0" collapsed="false">
      <c r="B7" s="4" t="s">
        <v>5</v>
      </c>
      <c r="C7" s="5" t="s">
        <v>6</v>
      </c>
    </row>
    <row r="8" customFormat="false" ht="30" hidden="false" customHeight="true" outlineLevel="0" collapsed="false">
      <c r="B8" s="4" t="s">
        <v>7</v>
      </c>
      <c r="C8" s="5" t="s">
        <v>8</v>
      </c>
    </row>
    <row r="9" customFormat="false" ht="30" hidden="false" customHeight="true" outlineLevel="0" collapsed="false">
      <c r="B9" s="4" t="s">
        <v>9</v>
      </c>
      <c r="C9" s="5" t="s">
        <v>10</v>
      </c>
    </row>
    <row r="11" customFormat="false" ht="15" hidden="false" customHeight="false" outlineLevel="0" collapsed="false">
      <c r="B11" s="3" t="s">
        <v>11</v>
      </c>
    </row>
    <row r="12" customFormat="false" ht="30" hidden="false" customHeight="true" outlineLevel="0" collapsed="false">
      <c r="B12" s="4" t="s">
        <v>12</v>
      </c>
      <c r="C12" s="5" t="s">
        <v>13</v>
      </c>
    </row>
    <row r="13" customFormat="false" ht="30" hidden="false" customHeight="true" outlineLevel="0" collapsed="false">
      <c r="B13" s="4" t="s">
        <v>14</v>
      </c>
      <c r="C13" s="5" t="s">
        <v>15</v>
      </c>
    </row>
    <row r="14" customFormat="false" ht="30" hidden="false" customHeight="true" outlineLevel="0" collapsed="false">
      <c r="B14" s="4" t="s">
        <v>16</v>
      </c>
      <c r="C14" s="5" t="s">
        <v>17</v>
      </c>
    </row>
    <row r="15" customFormat="false" ht="30" hidden="false" customHeight="true" outlineLevel="0" collapsed="false">
      <c r="B15" s="4" t="s">
        <v>18</v>
      </c>
      <c r="C15" s="5" t="s">
        <v>19</v>
      </c>
    </row>
    <row r="16" customFormat="false" ht="30" hidden="false" customHeight="true" outlineLevel="0" collapsed="false">
      <c r="B16" s="4" t="s">
        <v>20</v>
      </c>
      <c r="C16" s="5" t="s">
        <v>21</v>
      </c>
    </row>
    <row r="18" customFormat="false" ht="15" hidden="false" customHeight="false" outlineLevel="0" collapsed="false">
      <c r="B18" s="3" t="s">
        <v>22</v>
      </c>
    </row>
    <row r="19" customFormat="false" ht="30" hidden="false" customHeight="true" outlineLevel="0" collapsed="false">
      <c r="B19" s="4" t="s">
        <v>23</v>
      </c>
      <c r="C19" s="5" t="s">
        <v>24</v>
      </c>
    </row>
    <row r="20" customFormat="false" ht="30" hidden="false" customHeight="true" outlineLevel="0" collapsed="false">
      <c r="B20" s="4" t="s">
        <v>25</v>
      </c>
      <c r="C20" s="5" t="s">
        <v>26</v>
      </c>
    </row>
    <row r="22" customFormat="false" ht="15" hidden="false" customHeight="false" outlineLevel="0" collapsed="false">
      <c r="B22" s="3" t="s">
        <v>27</v>
      </c>
    </row>
    <row r="23" customFormat="false" ht="30" hidden="false" customHeight="true" outlineLevel="0" collapsed="false">
      <c r="B23" s="4" t="s">
        <v>28</v>
      </c>
      <c r="C23" s="5" t="s">
        <v>29</v>
      </c>
    </row>
    <row r="24" customFormat="false" ht="30" hidden="false" customHeight="true" outlineLevel="0" collapsed="false">
      <c r="B24" s="4" t="s">
        <v>30</v>
      </c>
      <c r="C24" s="5" t="s">
        <v>31</v>
      </c>
    </row>
    <row r="26" customFormat="false" ht="15" hidden="false" customHeight="false" outlineLevel="0" collapsed="false">
      <c r="B26" s="3" t="s">
        <v>32</v>
      </c>
    </row>
    <row r="27" customFormat="false" ht="30" hidden="false" customHeight="true" outlineLevel="0" collapsed="false">
      <c r="B27" s="4" t="s">
        <v>33</v>
      </c>
      <c r="C27" s="5" t="s">
        <v>34</v>
      </c>
    </row>
    <row r="28" customFormat="false" ht="30" hidden="false" customHeight="true" outlineLevel="0" collapsed="false">
      <c r="B28" s="4" t="s">
        <v>35</v>
      </c>
      <c r="C28" s="5" t="s">
        <v>36</v>
      </c>
    </row>
    <row r="29" customFormat="false" ht="30" hidden="false" customHeight="true" outlineLevel="0" collapsed="false">
      <c r="B29" s="4" t="s">
        <v>37</v>
      </c>
      <c r="C29" s="5" t="s">
        <v>38</v>
      </c>
    </row>
    <row r="31" customFormat="false" ht="15" hidden="false" customHeight="false" outlineLevel="0" collapsed="false">
      <c r="B31" s="6" t="s">
        <v>39</v>
      </c>
      <c r="C31" s="6" t="s">
        <v>40</v>
      </c>
    </row>
  </sheetData>
  <printOptions headings="false" gridLines="false" gridLinesSet="true" horizontalCentered="false" verticalCentered="false"/>
  <pageMargins left="0.3" right="0.3" top="0.4" bottom="0.4"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&amp;LCrew Certification Tracking Matrix | seamanbooks.com&amp;RPage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F74"/>
  <sheetViews>
    <sheetView showFormulas="false" showGridLines="false" showRowColHeaders="true" showZeros="true" rightToLeft="false" tabSelected="true" showOutlineSymbols="true" defaultGridColor="true" view="normal" topLeftCell="A1" colorId="64" zoomScale="85" zoomScaleNormal="85" zoomScalePageLayoutView="100" workbookViewId="0">
      <pane xSplit="0" ySplit="4" topLeftCell="G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6" min="1" style="0" width="19"/>
    <col collapsed="false" customWidth="true" hidden="false" outlineLevel="0" max="26" min="7" style="0" width="11.5"/>
    <col collapsed="false" customWidth="true" hidden="false" outlineLevel="0" max="32" min="27" style="0" width="13"/>
  </cols>
  <sheetData>
    <row r="1" customFormat="false" ht="19.7" hidden="false" customHeight="false" outlineLevel="0" collapsed="false">
      <c r="A1" s="7" t="s">
        <v>0</v>
      </c>
    </row>
    <row r="2" customFormat="false" ht="15" hidden="false" customHeight="false" outlineLevel="0" collapsed="false">
      <c r="A2" s="8" t="s">
        <v>41</v>
      </c>
    </row>
    <row r="3" customFormat="false" ht="15.75" hidden="false" customHeight="true" outlineLevel="0" collapsed="false">
      <c r="A3" s="9" t="s">
        <v>42</v>
      </c>
      <c r="B3" s="9"/>
      <c r="C3" s="9"/>
      <c r="D3" s="9"/>
      <c r="E3" s="9"/>
      <c r="F3" s="9"/>
      <c r="G3" s="10" t="s">
        <v>43</v>
      </c>
      <c r="H3" s="10"/>
      <c r="I3" s="10"/>
      <c r="J3" s="11" t="s">
        <v>44</v>
      </c>
      <c r="K3" s="11"/>
      <c r="L3" s="11"/>
      <c r="M3" s="12" t="s">
        <v>45</v>
      </c>
      <c r="N3" s="12"/>
      <c r="O3" s="13" t="s">
        <v>46</v>
      </c>
      <c r="P3" s="13"/>
      <c r="Q3" s="13"/>
      <c r="R3" s="13"/>
      <c r="S3" s="14" t="s">
        <v>47</v>
      </c>
      <c r="T3" s="14"/>
      <c r="U3" s="14"/>
      <c r="V3" s="14"/>
      <c r="W3" s="14"/>
      <c r="X3" s="14"/>
      <c r="Y3" s="15" t="s">
        <v>48</v>
      </c>
      <c r="Z3" s="15"/>
      <c r="AA3" s="16" t="s">
        <v>49</v>
      </c>
      <c r="AB3" s="16"/>
      <c r="AC3" s="16"/>
      <c r="AD3" s="16"/>
      <c r="AE3" s="16"/>
      <c r="AF3" s="16"/>
    </row>
    <row r="4" customFormat="false" ht="42" hidden="false" customHeight="true" outlineLevel="0" collapsed="false">
      <c r="A4" s="17" t="s">
        <v>50</v>
      </c>
      <c r="B4" s="17" t="s">
        <v>51</v>
      </c>
      <c r="C4" s="17" t="s">
        <v>52</v>
      </c>
      <c r="D4" s="17" t="s">
        <v>53</v>
      </c>
      <c r="E4" s="17" t="s">
        <v>54</v>
      </c>
      <c r="F4" s="17" t="s">
        <v>55</v>
      </c>
      <c r="G4" s="18" t="s">
        <v>56</v>
      </c>
      <c r="H4" s="18" t="s">
        <v>57</v>
      </c>
      <c r="I4" s="18" t="s">
        <v>58</v>
      </c>
      <c r="J4" s="18" t="s">
        <v>59</v>
      </c>
      <c r="K4" s="18" t="s">
        <v>60</v>
      </c>
      <c r="L4" s="18" t="s">
        <v>61</v>
      </c>
      <c r="M4" s="18" t="s">
        <v>62</v>
      </c>
      <c r="N4" s="18" t="s">
        <v>63</v>
      </c>
      <c r="O4" s="18" t="s">
        <v>64</v>
      </c>
      <c r="P4" s="18" t="s">
        <v>65</v>
      </c>
      <c r="Q4" s="18" t="s">
        <v>66</v>
      </c>
      <c r="R4" s="18" t="s">
        <v>67</v>
      </c>
      <c r="S4" s="18" t="s">
        <v>68</v>
      </c>
      <c r="T4" s="18" t="s">
        <v>69</v>
      </c>
      <c r="U4" s="18" t="s">
        <v>70</v>
      </c>
      <c r="V4" s="18" t="s">
        <v>71</v>
      </c>
      <c r="W4" s="18" t="s">
        <v>72</v>
      </c>
      <c r="X4" s="18" t="s">
        <v>73</v>
      </c>
      <c r="Y4" s="18" t="s">
        <v>74</v>
      </c>
      <c r="Z4" s="18" t="s">
        <v>75</v>
      </c>
      <c r="AA4" s="19" t="s">
        <v>76</v>
      </c>
      <c r="AB4" s="19" t="s">
        <v>77</v>
      </c>
      <c r="AC4" s="19" t="s">
        <v>78</v>
      </c>
      <c r="AD4" s="19" t="s">
        <v>79</v>
      </c>
      <c r="AE4" s="19" t="s">
        <v>80</v>
      </c>
      <c r="AF4" s="19" t="s">
        <v>23</v>
      </c>
    </row>
    <row r="5" customFormat="false" ht="15" hidden="false" customHeight="false" outlineLevel="0" collapsed="false">
      <c r="A5" s="20" t="s">
        <v>81</v>
      </c>
      <c r="B5" s="20" t="s">
        <v>82</v>
      </c>
      <c r="C5" s="20" t="s">
        <v>83</v>
      </c>
      <c r="D5" s="20" t="s">
        <v>84</v>
      </c>
      <c r="E5" s="20" t="s">
        <v>85</v>
      </c>
      <c r="F5" s="21" t="n">
        <v>46460</v>
      </c>
      <c r="G5" s="22" t="n">
        <v>47271</v>
      </c>
      <c r="H5" s="22" t="n">
        <v>47857</v>
      </c>
      <c r="I5" s="22" t="n">
        <v>46873</v>
      </c>
      <c r="J5" s="22" t="n">
        <v>47440</v>
      </c>
      <c r="K5" s="22" t="n">
        <v>46298</v>
      </c>
      <c r="L5" s="22" t="n">
        <v>47686</v>
      </c>
      <c r="M5" s="22" t="n">
        <v>46429</v>
      </c>
      <c r="N5" s="22"/>
      <c r="O5" s="22" t="n">
        <v>47271</v>
      </c>
      <c r="P5" s="22" t="n">
        <v>47271</v>
      </c>
      <c r="Q5" s="22" t="n">
        <v>47271</v>
      </c>
      <c r="R5" s="22" t="n">
        <v>47271</v>
      </c>
      <c r="S5" s="22" t="n">
        <v>46291</v>
      </c>
      <c r="T5" s="22" t="n">
        <v>47271</v>
      </c>
      <c r="U5" s="22"/>
      <c r="V5" s="22" t="n">
        <v>47271</v>
      </c>
      <c r="W5" s="22" t="n">
        <v>46980</v>
      </c>
      <c r="X5" s="22"/>
      <c r="Y5" s="22"/>
      <c r="Z5" s="22"/>
      <c r="AA5" s="23" t="n">
        <f aca="false">IF(COUNT(G5:Z5)=0,"",MIN(G5:Z5))</f>
        <v>46291</v>
      </c>
      <c r="AB5" s="24" t="n">
        <f aca="true">IF(COUNT(G5:Z5)=0,"",MIN(G5:Z5)-TODAY())</f>
        <v>18</v>
      </c>
      <c r="AC5" s="25" t="str">
        <f aca="true">IF(COUNTA($A5)=0,"",IF(COUNT(G5:Z5)=0,"Nothing recorded",IF(MIN(G5:Z5)&lt;TODAY(),"EXPIRED",IF(MIN(G5:Z5)&lt;=TODAY()+30,"Critical",IF(MIN(G5:Z5)&lt;=TODAY()+60,"Action now",IF(MIN(G5:Z5)&lt;=TODAY()+90,"Plan","Valid"))))))</f>
        <v>Critical</v>
      </c>
      <c r="AD5" s="26" t="n">
        <f aca="true">IF(COUNTA($A5)=0,"",COUNTIFS(G5:Z5,"&lt;"&amp;TODAY()))</f>
        <v>0</v>
      </c>
      <c r="AE5" s="26" t="n">
        <f aca="true">IF(COUNTA($A5)=0,"",COUNTIFS(G5:Z5,"&gt;="&amp;TODAY(),G5:Z5,"&lt;="&amp;TODAY()+90))</f>
        <v>2</v>
      </c>
      <c r="AF5" s="26" t="n">
        <f aca="false">IF(COUNTA($A5)=0,"",COUNTBLANK(G5:Z5))</f>
        <v>5</v>
      </c>
    </row>
    <row r="6" customFormat="false" ht="15" hidden="false" customHeight="false" outlineLevel="0" collapsed="false">
      <c r="A6" s="20" t="s">
        <v>86</v>
      </c>
      <c r="B6" s="20" t="s">
        <v>87</v>
      </c>
      <c r="C6" s="20" t="s">
        <v>88</v>
      </c>
      <c r="D6" s="20" t="s">
        <v>89</v>
      </c>
      <c r="E6" s="20" t="s">
        <v>90</v>
      </c>
      <c r="F6" s="21" t="n">
        <v>46357</v>
      </c>
      <c r="G6" s="22" t="n">
        <v>46803</v>
      </c>
      <c r="H6" s="22" t="n">
        <v>48704</v>
      </c>
      <c r="I6" s="22" t="n">
        <v>46644</v>
      </c>
      <c r="J6" s="22"/>
      <c r="K6" s="22"/>
      <c r="L6" s="22"/>
      <c r="M6" s="22" t="n">
        <v>46568</v>
      </c>
      <c r="N6" s="22" t="n">
        <v>47126</v>
      </c>
      <c r="O6" s="22" t="n">
        <v>47545</v>
      </c>
      <c r="P6" s="22" t="n">
        <v>47545</v>
      </c>
      <c r="Q6" s="22" t="n">
        <v>47545</v>
      </c>
      <c r="R6" s="22" t="n">
        <v>47545</v>
      </c>
      <c r="S6" s="22"/>
      <c r="T6" s="22"/>
      <c r="U6" s="22"/>
      <c r="V6" s="22"/>
      <c r="W6" s="22" t="n">
        <v>46980</v>
      </c>
      <c r="X6" s="22"/>
      <c r="Y6" s="22" t="n">
        <v>46693</v>
      </c>
      <c r="Z6" s="22" t="n">
        <v>46693</v>
      </c>
      <c r="AA6" s="23" t="n">
        <f aca="false">IF(COUNT(G6:Z6)=0,"",MIN(G6:Z6))</f>
        <v>46568</v>
      </c>
      <c r="AB6" s="24" t="n">
        <f aca="true">IF(COUNT(G6:Z6)=0,"",MIN(G6:Z6)-TODAY())</f>
        <v>295</v>
      </c>
      <c r="AC6" s="25" t="str">
        <f aca="true">IF(COUNTA($A6)=0,"",IF(COUNT(G6:Z6)=0,"Nothing recorded",IF(MIN(G6:Z6)&lt;TODAY(),"EXPIRED",IF(MIN(G6:Z6)&lt;=TODAY()+30,"Critical",IF(MIN(G6:Z6)&lt;=TODAY()+60,"Action now",IF(MIN(G6:Z6)&lt;=TODAY()+90,"Plan","Valid"))))))</f>
        <v>Valid</v>
      </c>
      <c r="AD6" s="26" t="n">
        <f aca="true">IF(COUNTA($A6)=0,"",COUNTIFS(G6:Z6,"&lt;"&amp;TODAY()))</f>
        <v>0</v>
      </c>
      <c r="AE6" s="26" t="n">
        <f aca="true">IF(COUNTA($A6)=0,"",COUNTIFS(G6:Z6,"&gt;="&amp;TODAY(),G6:Z6,"&lt;="&amp;TODAY()+90))</f>
        <v>0</v>
      </c>
      <c r="AF6" s="26" t="n">
        <f aca="false">IF(COUNTA($A6)=0,"",COUNTBLANK(G6:Z6))</f>
        <v>8</v>
      </c>
    </row>
    <row r="7" customFormat="false" ht="15" hidden="false" customHeight="false" outlineLevel="0" collapsed="false">
      <c r="A7" s="20"/>
      <c r="B7" s="20"/>
      <c r="C7" s="20"/>
      <c r="D7" s="20"/>
      <c r="E7" s="20"/>
      <c r="F7" s="21"/>
      <c r="G7" s="22"/>
      <c r="H7" s="22"/>
      <c r="I7" s="22"/>
      <c r="J7" s="22"/>
      <c r="K7" s="22"/>
      <c r="L7" s="22"/>
      <c r="M7" s="22"/>
      <c r="N7" s="22"/>
      <c r="O7" s="22"/>
      <c r="P7" s="22"/>
      <c r="Q7" s="22"/>
      <c r="R7" s="22"/>
      <c r="S7" s="22"/>
      <c r="T7" s="22"/>
      <c r="U7" s="22"/>
      <c r="V7" s="22"/>
      <c r="W7" s="22"/>
      <c r="X7" s="22"/>
      <c r="Y7" s="22"/>
      <c r="Z7" s="22"/>
      <c r="AA7" s="23" t="str">
        <f aca="false">IF(COUNT(G7:Z7)=0,"",MIN(G7:Z7))</f>
        <v/>
      </c>
      <c r="AB7" s="24" t="str">
        <f aca="true">IF(COUNT(G7:Z7)=0,"",MIN(G7:Z7)-TODAY())</f>
        <v/>
      </c>
      <c r="AC7" s="25" t="str">
        <f aca="true">IF(COUNTA($A7)=0,"",IF(COUNT(G7:Z7)=0,"Nothing recorded",IF(MIN(G7:Z7)&lt;TODAY(),"EXPIRED",IF(MIN(G7:Z7)&lt;=TODAY()+30,"Critical",IF(MIN(G7:Z7)&lt;=TODAY()+60,"Action now",IF(MIN(G7:Z7)&lt;=TODAY()+90,"Plan","Valid"))))))</f>
        <v/>
      </c>
      <c r="AD7" s="26" t="str">
        <f aca="true">IF(COUNTA($A7)=0,"",COUNTIFS(G7:Z7,"&lt;"&amp;TODAY()))</f>
        <v/>
      </c>
      <c r="AE7" s="26" t="str">
        <f aca="true">IF(COUNTA($A7)=0,"",COUNTIFS(G7:Z7,"&gt;="&amp;TODAY(),G7:Z7,"&lt;="&amp;TODAY()+90))</f>
        <v/>
      </c>
      <c r="AF7" s="26" t="str">
        <f aca="false">IF(COUNTA($A7)=0,"",COUNTBLANK(G7:Z7))</f>
        <v/>
      </c>
    </row>
    <row r="8" customFormat="false" ht="15" hidden="false" customHeight="false" outlineLevel="0" collapsed="false">
      <c r="A8" s="20"/>
      <c r="B8" s="20"/>
      <c r="C8" s="20"/>
      <c r="D8" s="20"/>
      <c r="E8" s="20"/>
      <c r="F8" s="21"/>
      <c r="G8" s="22"/>
      <c r="H8" s="22"/>
      <c r="I8" s="22"/>
      <c r="J8" s="22"/>
      <c r="K8" s="22"/>
      <c r="L8" s="22"/>
      <c r="M8" s="22"/>
      <c r="N8" s="22"/>
      <c r="O8" s="22"/>
      <c r="P8" s="22"/>
      <c r="Q8" s="22"/>
      <c r="R8" s="22"/>
      <c r="S8" s="22"/>
      <c r="T8" s="22"/>
      <c r="U8" s="22"/>
      <c r="V8" s="22"/>
      <c r="W8" s="22"/>
      <c r="X8" s="22"/>
      <c r="Y8" s="22"/>
      <c r="Z8" s="22"/>
      <c r="AA8" s="23" t="str">
        <f aca="false">IF(COUNT(G8:Z8)=0,"",MIN(G8:Z8))</f>
        <v/>
      </c>
      <c r="AB8" s="24" t="str">
        <f aca="true">IF(COUNT(G8:Z8)=0,"",MIN(G8:Z8)-TODAY())</f>
        <v/>
      </c>
      <c r="AC8" s="25" t="str">
        <f aca="true">IF(COUNTA($A8)=0,"",IF(COUNT(G8:Z8)=0,"Nothing recorded",IF(MIN(G8:Z8)&lt;TODAY(),"EXPIRED",IF(MIN(G8:Z8)&lt;=TODAY()+30,"Critical",IF(MIN(G8:Z8)&lt;=TODAY()+60,"Action now",IF(MIN(G8:Z8)&lt;=TODAY()+90,"Plan","Valid"))))))</f>
        <v/>
      </c>
      <c r="AD8" s="26" t="str">
        <f aca="true">IF(COUNTA($A8)=0,"",COUNTIFS(G8:Z8,"&lt;"&amp;TODAY()))</f>
        <v/>
      </c>
      <c r="AE8" s="26" t="str">
        <f aca="true">IF(COUNTA($A8)=0,"",COUNTIFS(G8:Z8,"&gt;="&amp;TODAY(),G8:Z8,"&lt;="&amp;TODAY()+90))</f>
        <v/>
      </c>
      <c r="AF8" s="26" t="str">
        <f aca="false">IF(COUNTA($A8)=0,"",COUNTBLANK(G8:Z8))</f>
        <v/>
      </c>
    </row>
    <row r="9" customFormat="false" ht="15" hidden="false" customHeight="false" outlineLevel="0" collapsed="false">
      <c r="A9" s="20"/>
      <c r="B9" s="20"/>
      <c r="C9" s="20"/>
      <c r="D9" s="20"/>
      <c r="E9" s="20"/>
      <c r="F9" s="21"/>
      <c r="G9" s="22"/>
      <c r="H9" s="22"/>
      <c r="I9" s="22"/>
      <c r="J9" s="22"/>
      <c r="K9" s="22"/>
      <c r="L9" s="22"/>
      <c r="M9" s="22"/>
      <c r="N9" s="22"/>
      <c r="O9" s="22"/>
      <c r="P9" s="22"/>
      <c r="Q9" s="22"/>
      <c r="R9" s="22"/>
      <c r="S9" s="22"/>
      <c r="T9" s="22"/>
      <c r="U9" s="22"/>
      <c r="V9" s="22"/>
      <c r="W9" s="22"/>
      <c r="X9" s="22"/>
      <c r="Y9" s="22"/>
      <c r="Z9" s="22"/>
      <c r="AA9" s="23" t="str">
        <f aca="false">IF(COUNT(G9:Z9)=0,"",MIN(G9:Z9))</f>
        <v/>
      </c>
      <c r="AB9" s="24" t="str">
        <f aca="true">IF(COUNT(G9:Z9)=0,"",MIN(G9:Z9)-TODAY())</f>
        <v/>
      </c>
      <c r="AC9" s="25" t="str">
        <f aca="true">IF(COUNTA($A9)=0,"",IF(COUNT(G9:Z9)=0,"Nothing recorded",IF(MIN(G9:Z9)&lt;TODAY(),"EXPIRED",IF(MIN(G9:Z9)&lt;=TODAY()+30,"Critical",IF(MIN(G9:Z9)&lt;=TODAY()+60,"Action now",IF(MIN(G9:Z9)&lt;=TODAY()+90,"Plan","Valid"))))))</f>
        <v/>
      </c>
      <c r="AD9" s="26" t="str">
        <f aca="true">IF(COUNTA($A9)=0,"",COUNTIFS(G9:Z9,"&lt;"&amp;TODAY()))</f>
        <v/>
      </c>
      <c r="AE9" s="26" t="str">
        <f aca="true">IF(COUNTA($A9)=0,"",COUNTIFS(G9:Z9,"&gt;="&amp;TODAY(),G9:Z9,"&lt;="&amp;TODAY()+90))</f>
        <v/>
      </c>
      <c r="AF9" s="26" t="str">
        <f aca="false">IF(COUNTA($A9)=0,"",COUNTBLANK(G9:Z9))</f>
        <v/>
      </c>
    </row>
    <row r="10" customFormat="false" ht="15" hidden="false" customHeight="false" outlineLevel="0" collapsed="false">
      <c r="A10" s="20"/>
      <c r="B10" s="20"/>
      <c r="C10" s="20"/>
      <c r="D10" s="20"/>
      <c r="E10" s="20"/>
      <c r="F10" s="21"/>
      <c r="G10" s="22"/>
      <c r="H10" s="22"/>
      <c r="I10" s="22"/>
      <c r="J10" s="22"/>
      <c r="K10" s="22"/>
      <c r="L10" s="22"/>
      <c r="M10" s="22"/>
      <c r="N10" s="22"/>
      <c r="O10" s="22"/>
      <c r="P10" s="22"/>
      <c r="Q10" s="22"/>
      <c r="R10" s="22"/>
      <c r="S10" s="22"/>
      <c r="T10" s="22"/>
      <c r="U10" s="22"/>
      <c r="V10" s="22"/>
      <c r="W10" s="22"/>
      <c r="X10" s="22"/>
      <c r="Y10" s="22"/>
      <c r="Z10" s="22"/>
      <c r="AA10" s="23" t="str">
        <f aca="false">IF(COUNT(G10:Z10)=0,"",MIN(G10:Z10))</f>
        <v/>
      </c>
      <c r="AB10" s="24" t="str">
        <f aca="true">IF(COUNT(G10:Z10)=0,"",MIN(G10:Z10)-TODAY())</f>
        <v/>
      </c>
      <c r="AC10" s="25" t="str">
        <f aca="true">IF(COUNTA($A10)=0,"",IF(COUNT(G10:Z10)=0,"Nothing recorded",IF(MIN(G10:Z10)&lt;TODAY(),"EXPIRED",IF(MIN(G10:Z10)&lt;=TODAY()+30,"Critical",IF(MIN(G10:Z10)&lt;=TODAY()+60,"Action now",IF(MIN(G10:Z10)&lt;=TODAY()+90,"Plan","Valid"))))))</f>
        <v/>
      </c>
      <c r="AD10" s="26" t="str">
        <f aca="true">IF(COUNTA($A10)=0,"",COUNTIFS(G10:Z10,"&lt;"&amp;TODAY()))</f>
        <v/>
      </c>
      <c r="AE10" s="26" t="str">
        <f aca="true">IF(COUNTA($A10)=0,"",COUNTIFS(G10:Z10,"&gt;="&amp;TODAY(),G10:Z10,"&lt;="&amp;TODAY()+90))</f>
        <v/>
      </c>
      <c r="AF10" s="26" t="str">
        <f aca="false">IF(COUNTA($A10)=0,"",COUNTBLANK(G10:Z10))</f>
        <v/>
      </c>
    </row>
    <row r="11" customFormat="false" ht="15" hidden="false" customHeight="false" outlineLevel="0" collapsed="false">
      <c r="A11" s="20"/>
      <c r="B11" s="20"/>
      <c r="C11" s="20"/>
      <c r="D11" s="20"/>
      <c r="E11" s="20"/>
      <c r="F11" s="21"/>
      <c r="G11" s="22"/>
      <c r="H11" s="22"/>
      <c r="I11" s="22"/>
      <c r="J11" s="22"/>
      <c r="K11" s="22"/>
      <c r="L11" s="22"/>
      <c r="M11" s="22"/>
      <c r="N11" s="22"/>
      <c r="O11" s="22"/>
      <c r="P11" s="22"/>
      <c r="Q11" s="22"/>
      <c r="R11" s="22"/>
      <c r="S11" s="22"/>
      <c r="T11" s="22"/>
      <c r="U11" s="22"/>
      <c r="V11" s="22"/>
      <c r="W11" s="22"/>
      <c r="X11" s="22"/>
      <c r="Y11" s="22"/>
      <c r="Z11" s="22"/>
      <c r="AA11" s="23" t="str">
        <f aca="false">IF(COUNT(G11:Z11)=0,"",MIN(G11:Z11))</f>
        <v/>
      </c>
      <c r="AB11" s="24" t="str">
        <f aca="true">IF(COUNT(G11:Z11)=0,"",MIN(G11:Z11)-TODAY())</f>
        <v/>
      </c>
      <c r="AC11" s="25" t="str">
        <f aca="true">IF(COUNTA($A11)=0,"",IF(COUNT(G11:Z11)=0,"Nothing recorded",IF(MIN(G11:Z11)&lt;TODAY(),"EXPIRED",IF(MIN(G11:Z11)&lt;=TODAY()+30,"Critical",IF(MIN(G11:Z11)&lt;=TODAY()+60,"Action now",IF(MIN(G11:Z11)&lt;=TODAY()+90,"Plan","Valid"))))))</f>
        <v/>
      </c>
      <c r="AD11" s="26" t="str">
        <f aca="true">IF(COUNTA($A11)=0,"",COUNTIFS(G11:Z11,"&lt;"&amp;TODAY()))</f>
        <v/>
      </c>
      <c r="AE11" s="26" t="str">
        <f aca="true">IF(COUNTA($A11)=0,"",COUNTIFS(G11:Z11,"&gt;="&amp;TODAY(),G11:Z11,"&lt;="&amp;TODAY()+90))</f>
        <v/>
      </c>
      <c r="AF11" s="26" t="str">
        <f aca="false">IF(COUNTA($A11)=0,"",COUNTBLANK(G11:Z11))</f>
        <v/>
      </c>
    </row>
    <row r="12" customFormat="false" ht="15" hidden="false" customHeight="false" outlineLevel="0" collapsed="false">
      <c r="A12" s="20"/>
      <c r="B12" s="20"/>
      <c r="C12" s="20"/>
      <c r="D12" s="20"/>
      <c r="E12" s="20"/>
      <c r="F12" s="21"/>
      <c r="G12" s="22"/>
      <c r="H12" s="22"/>
      <c r="I12" s="22"/>
      <c r="J12" s="22"/>
      <c r="K12" s="22"/>
      <c r="L12" s="22"/>
      <c r="M12" s="22"/>
      <c r="N12" s="22"/>
      <c r="O12" s="22"/>
      <c r="P12" s="22"/>
      <c r="Q12" s="22"/>
      <c r="R12" s="22"/>
      <c r="S12" s="22"/>
      <c r="T12" s="22"/>
      <c r="U12" s="22"/>
      <c r="V12" s="22"/>
      <c r="W12" s="22"/>
      <c r="X12" s="22"/>
      <c r="Y12" s="22"/>
      <c r="Z12" s="22"/>
      <c r="AA12" s="23" t="str">
        <f aca="false">IF(COUNT(G12:Z12)=0,"",MIN(G12:Z12))</f>
        <v/>
      </c>
      <c r="AB12" s="24" t="str">
        <f aca="true">IF(COUNT(G12:Z12)=0,"",MIN(G12:Z12)-TODAY())</f>
        <v/>
      </c>
      <c r="AC12" s="25" t="str">
        <f aca="true">IF(COUNTA($A12)=0,"",IF(COUNT(G12:Z12)=0,"Nothing recorded",IF(MIN(G12:Z12)&lt;TODAY(),"EXPIRED",IF(MIN(G12:Z12)&lt;=TODAY()+30,"Critical",IF(MIN(G12:Z12)&lt;=TODAY()+60,"Action now",IF(MIN(G12:Z12)&lt;=TODAY()+90,"Plan","Valid"))))))</f>
        <v/>
      </c>
      <c r="AD12" s="26" t="str">
        <f aca="true">IF(COUNTA($A12)=0,"",COUNTIFS(G12:Z12,"&lt;"&amp;TODAY()))</f>
        <v/>
      </c>
      <c r="AE12" s="26" t="str">
        <f aca="true">IF(COUNTA($A12)=0,"",COUNTIFS(G12:Z12,"&gt;="&amp;TODAY(),G12:Z12,"&lt;="&amp;TODAY()+90))</f>
        <v/>
      </c>
      <c r="AF12" s="26" t="str">
        <f aca="false">IF(COUNTA($A12)=0,"",COUNTBLANK(G12:Z12))</f>
        <v/>
      </c>
    </row>
    <row r="13" customFormat="false" ht="15" hidden="false" customHeight="false" outlineLevel="0" collapsed="false">
      <c r="A13" s="20"/>
      <c r="B13" s="20"/>
      <c r="C13" s="20"/>
      <c r="D13" s="20"/>
      <c r="E13" s="20"/>
      <c r="F13" s="21"/>
      <c r="G13" s="22"/>
      <c r="H13" s="22"/>
      <c r="I13" s="22"/>
      <c r="J13" s="22"/>
      <c r="K13" s="22"/>
      <c r="L13" s="22"/>
      <c r="M13" s="22"/>
      <c r="N13" s="22"/>
      <c r="O13" s="22"/>
      <c r="P13" s="22"/>
      <c r="Q13" s="22"/>
      <c r="R13" s="22"/>
      <c r="S13" s="22"/>
      <c r="T13" s="22"/>
      <c r="U13" s="22"/>
      <c r="V13" s="22"/>
      <c r="W13" s="22"/>
      <c r="X13" s="22"/>
      <c r="Y13" s="22"/>
      <c r="Z13" s="22"/>
      <c r="AA13" s="23" t="str">
        <f aca="false">IF(COUNT(G13:Z13)=0,"",MIN(G13:Z13))</f>
        <v/>
      </c>
      <c r="AB13" s="24" t="str">
        <f aca="true">IF(COUNT(G13:Z13)=0,"",MIN(G13:Z13)-TODAY())</f>
        <v/>
      </c>
      <c r="AC13" s="25" t="str">
        <f aca="true">IF(COUNTA($A13)=0,"",IF(COUNT(G13:Z13)=0,"Nothing recorded",IF(MIN(G13:Z13)&lt;TODAY(),"EXPIRED",IF(MIN(G13:Z13)&lt;=TODAY()+30,"Critical",IF(MIN(G13:Z13)&lt;=TODAY()+60,"Action now",IF(MIN(G13:Z13)&lt;=TODAY()+90,"Plan","Valid"))))))</f>
        <v/>
      </c>
      <c r="AD13" s="26" t="str">
        <f aca="true">IF(COUNTA($A13)=0,"",COUNTIFS(G13:Z13,"&lt;"&amp;TODAY()))</f>
        <v/>
      </c>
      <c r="AE13" s="26" t="str">
        <f aca="true">IF(COUNTA($A13)=0,"",COUNTIFS(G13:Z13,"&gt;="&amp;TODAY(),G13:Z13,"&lt;="&amp;TODAY()+90))</f>
        <v/>
      </c>
      <c r="AF13" s="26" t="str">
        <f aca="false">IF(COUNTA($A13)=0,"",COUNTBLANK(G13:Z13))</f>
        <v/>
      </c>
    </row>
    <row r="14" customFormat="false" ht="15" hidden="false" customHeight="false" outlineLevel="0" collapsed="false">
      <c r="A14" s="20"/>
      <c r="B14" s="20"/>
      <c r="C14" s="20"/>
      <c r="D14" s="20"/>
      <c r="E14" s="20"/>
      <c r="F14" s="21"/>
      <c r="G14" s="22"/>
      <c r="H14" s="22"/>
      <c r="I14" s="22"/>
      <c r="J14" s="22"/>
      <c r="K14" s="22"/>
      <c r="L14" s="22"/>
      <c r="M14" s="22"/>
      <c r="N14" s="22"/>
      <c r="O14" s="22"/>
      <c r="P14" s="22"/>
      <c r="Q14" s="22"/>
      <c r="R14" s="22"/>
      <c r="S14" s="22"/>
      <c r="T14" s="22"/>
      <c r="U14" s="22"/>
      <c r="V14" s="22"/>
      <c r="W14" s="22"/>
      <c r="X14" s="22"/>
      <c r="Y14" s="22"/>
      <c r="Z14" s="22"/>
      <c r="AA14" s="23" t="str">
        <f aca="false">IF(COUNT(G14:Z14)=0,"",MIN(G14:Z14))</f>
        <v/>
      </c>
      <c r="AB14" s="24" t="str">
        <f aca="true">IF(COUNT(G14:Z14)=0,"",MIN(G14:Z14)-TODAY())</f>
        <v/>
      </c>
      <c r="AC14" s="25" t="str">
        <f aca="true">IF(COUNTA($A14)=0,"",IF(COUNT(G14:Z14)=0,"Nothing recorded",IF(MIN(G14:Z14)&lt;TODAY(),"EXPIRED",IF(MIN(G14:Z14)&lt;=TODAY()+30,"Critical",IF(MIN(G14:Z14)&lt;=TODAY()+60,"Action now",IF(MIN(G14:Z14)&lt;=TODAY()+90,"Plan","Valid"))))))</f>
        <v/>
      </c>
      <c r="AD14" s="26" t="str">
        <f aca="true">IF(COUNTA($A14)=0,"",COUNTIFS(G14:Z14,"&lt;"&amp;TODAY()))</f>
        <v/>
      </c>
      <c r="AE14" s="26" t="str">
        <f aca="true">IF(COUNTA($A14)=0,"",COUNTIFS(G14:Z14,"&gt;="&amp;TODAY(),G14:Z14,"&lt;="&amp;TODAY()+90))</f>
        <v/>
      </c>
      <c r="AF14" s="26" t="str">
        <f aca="false">IF(COUNTA($A14)=0,"",COUNTBLANK(G14:Z14))</f>
        <v/>
      </c>
    </row>
    <row r="15" customFormat="false" ht="15" hidden="false" customHeight="false" outlineLevel="0" collapsed="false">
      <c r="A15" s="20"/>
      <c r="B15" s="20"/>
      <c r="C15" s="20"/>
      <c r="D15" s="20"/>
      <c r="E15" s="20"/>
      <c r="F15" s="21"/>
      <c r="G15" s="22"/>
      <c r="H15" s="22"/>
      <c r="I15" s="22"/>
      <c r="J15" s="22"/>
      <c r="K15" s="22"/>
      <c r="L15" s="22"/>
      <c r="M15" s="22"/>
      <c r="N15" s="22"/>
      <c r="O15" s="22"/>
      <c r="P15" s="22"/>
      <c r="Q15" s="22"/>
      <c r="R15" s="22"/>
      <c r="S15" s="22"/>
      <c r="T15" s="22"/>
      <c r="U15" s="22"/>
      <c r="V15" s="22"/>
      <c r="W15" s="22"/>
      <c r="X15" s="22"/>
      <c r="Y15" s="22"/>
      <c r="Z15" s="22"/>
      <c r="AA15" s="23" t="str">
        <f aca="false">IF(COUNT(G15:Z15)=0,"",MIN(G15:Z15))</f>
        <v/>
      </c>
      <c r="AB15" s="24" t="str">
        <f aca="true">IF(COUNT(G15:Z15)=0,"",MIN(G15:Z15)-TODAY())</f>
        <v/>
      </c>
      <c r="AC15" s="25" t="str">
        <f aca="true">IF(COUNTA($A15)=0,"",IF(COUNT(G15:Z15)=0,"Nothing recorded",IF(MIN(G15:Z15)&lt;TODAY(),"EXPIRED",IF(MIN(G15:Z15)&lt;=TODAY()+30,"Critical",IF(MIN(G15:Z15)&lt;=TODAY()+60,"Action now",IF(MIN(G15:Z15)&lt;=TODAY()+90,"Plan","Valid"))))))</f>
        <v/>
      </c>
      <c r="AD15" s="26" t="str">
        <f aca="true">IF(COUNTA($A15)=0,"",COUNTIFS(G15:Z15,"&lt;"&amp;TODAY()))</f>
        <v/>
      </c>
      <c r="AE15" s="26" t="str">
        <f aca="true">IF(COUNTA($A15)=0,"",COUNTIFS(G15:Z15,"&gt;="&amp;TODAY(),G15:Z15,"&lt;="&amp;TODAY()+90))</f>
        <v/>
      </c>
      <c r="AF15" s="26" t="str">
        <f aca="false">IF(COUNTA($A15)=0,"",COUNTBLANK(G15:Z15))</f>
        <v/>
      </c>
    </row>
    <row r="16" customFormat="false" ht="15" hidden="false" customHeight="false" outlineLevel="0" collapsed="false">
      <c r="A16" s="20"/>
      <c r="B16" s="20"/>
      <c r="C16" s="20"/>
      <c r="D16" s="20"/>
      <c r="E16" s="20"/>
      <c r="F16" s="21"/>
      <c r="G16" s="22"/>
      <c r="H16" s="22"/>
      <c r="I16" s="22"/>
      <c r="J16" s="22"/>
      <c r="K16" s="22"/>
      <c r="L16" s="22"/>
      <c r="M16" s="22"/>
      <c r="N16" s="22"/>
      <c r="O16" s="22"/>
      <c r="P16" s="22"/>
      <c r="Q16" s="22"/>
      <c r="R16" s="22"/>
      <c r="S16" s="22"/>
      <c r="T16" s="22"/>
      <c r="U16" s="22"/>
      <c r="V16" s="22"/>
      <c r="W16" s="22"/>
      <c r="X16" s="22"/>
      <c r="Y16" s="22"/>
      <c r="Z16" s="22"/>
      <c r="AA16" s="23" t="str">
        <f aca="false">IF(COUNT(G16:Z16)=0,"",MIN(G16:Z16))</f>
        <v/>
      </c>
      <c r="AB16" s="24" t="str">
        <f aca="true">IF(COUNT(G16:Z16)=0,"",MIN(G16:Z16)-TODAY())</f>
        <v/>
      </c>
      <c r="AC16" s="25" t="str">
        <f aca="true">IF(COUNTA($A16)=0,"",IF(COUNT(G16:Z16)=0,"Nothing recorded",IF(MIN(G16:Z16)&lt;TODAY(),"EXPIRED",IF(MIN(G16:Z16)&lt;=TODAY()+30,"Critical",IF(MIN(G16:Z16)&lt;=TODAY()+60,"Action now",IF(MIN(G16:Z16)&lt;=TODAY()+90,"Plan","Valid"))))))</f>
        <v/>
      </c>
      <c r="AD16" s="26" t="str">
        <f aca="true">IF(COUNTA($A16)=0,"",COUNTIFS(G16:Z16,"&lt;"&amp;TODAY()))</f>
        <v/>
      </c>
      <c r="AE16" s="26" t="str">
        <f aca="true">IF(COUNTA($A16)=0,"",COUNTIFS(G16:Z16,"&gt;="&amp;TODAY(),G16:Z16,"&lt;="&amp;TODAY()+90))</f>
        <v/>
      </c>
      <c r="AF16" s="26" t="str">
        <f aca="false">IF(COUNTA($A16)=0,"",COUNTBLANK(G16:Z16))</f>
        <v/>
      </c>
    </row>
    <row r="17" customFormat="false" ht="15" hidden="false" customHeight="false" outlineLevel="0" collapsed="false">
      <c r="A17" s="20"/>
      <c r="B17" s="20"/>
      <c r="C17" s="20"/>
      <c r="D17" s="20"/>
      <c r="E17" s="20"/>
      <c r="F17" s="21"/>
      <c r="G17" s="22"/>
      <c r="H17" s="22"/>
      <c r="I17" s="22"/>
      <c r="J17" s="22"/>
      <c r="K17" s="22"/>
      <c r="L17" s="22"/>
      <c r="M17" s="22"/>
      <c r="N17" s="22"/>
      <c r="O17" s="22"/>
      <c r="P17" s="22"/>
      <c r="Q17" s="22"/>
      <c r="R17" s="22"/>
      <c r="S17" s="22"/>
      <c r="T17" s="22"/>
      <c r="U17" s="22"/>
      <c r="V17" s="22"/>
      <c r="W17" s="22"/>
      <c r="X17" s="22"/>
      <c r="Y17" s="22"/>
      <c r="Z17" s="22"/>
      <c r="AA17" s="23" t="str">
        <f aca="false">IF(COUNT(G17:Z17)=0,"",MIN(G17:Z17))</f>
        <v/>
      </c>
      <c r="AB17" s="24" t="str">
        <f aca="true">IF(COUNT(G17:Z17)=0,"",MIN(G17:Z17)-TODAY())</f>
        <v/>
      </c>
      <c r="AC17" s="25" t="str">
        <f aca="true">IF(COUNTA($A17)=0,"",IF(COUNT(G17:Z17)=0,"Nothing recorded",IF(MIN(G17:Z17)&lt;TODAY(),"EXPIRED",IF(MIN(G17:Z17)&lt;=TODAY()+30,"Critical",IF(MIN(G17:Z17)&lt;=TODAY()+60,"Action now",IF(MIN(G17:Z17)&lt;=TODAY()+90,"Plan","Valid"))))))</f>
        <v/>
      </c>
      <c r="AD17" s="26" t="str">
        <f aca="true">IF(COUNTA($A17)=0,"",COUNTIFS(G17:Z17,"&lt;"&amp;TODAY()))</f>
        <v/>
      </c>
      <c r="AE17" s="26" t="str">
        <f aca="true">IF(COUNTA($A17)=0,"",COUNTIFS(G17:Z17,"&gt;="&amp;TODAY(),G17:Z17,"&lt;="&amp;TODAY()+90))</f>
        <v/>
      </c>
      <c r="AF17" s="26" t="str">
        <f aca="false">IF(COUNTA($A17)=0,"",COUNTBLANK(G17:Z17))</f>
        <v/>
      </c>
    </row>
    <row r="18" customFormat="false" ht="15" hidden="false" customHeight="false" outlineLevel="0" collapsed="false">
      <c r="A18" s="20"/>
      <c r="B18" s="20"/>
      <c r="C18" s="20"/>
      <c r="D18" s="20"/>
      <c r="E18" s="20"/>
      <c r="F18" s="21"/>
      <c r="G18" s="22"/>
      <c r="H18" s="22"/>
      <c r="I18" s="22"/>
      <c r="J18" s="22"/>
      <c r="K18" s="22"/>
      <c r="L18" s="22"/>
      <c r="M18" s="22"/>
      <c r="N18" s="22"/>
      <c r="O18" s="22"/>
      <c r="P18" s="22"/>
      <c r="Q18" s="22"/>
      <c r="R18" s="22"/>
      <c r="S18" s="22"/>
      <c r="T18" s="22"/>
      <c r="U18" s="22"/>
      <c r="V18" s="22"/>
      <c r="W18" s="22"/>
      <c r="X18" s="22"/>
      <c r="Y18" s="22"/>
      <c r="Z18" s="22"/>
      <c r="AA18" s="23" t="str">
        <f aca="false">IF(COUNT(G18:Z18)=0,"",MIN(G18:Z18))</f>
        <v/>
      </c>
      <c r="AB18" s="24" t="str">
        <f aca="true">IF(COUNT(G18:Z18)=0,"",MIN(G18:Z18)-TODAY())</f>
        <v/>
      </c>
      <c r="AC18" s="25" t="str">
        <f aca="true">IF(COUNTA($A18)=0,"",IF(COUNT(G18:Z18)=0,"Nothing recorded",IF(MIN(G18:Z18)&lt;TODAY(),"EXPIRED",IF(MIN(G18:Z18)&lt;=TODAY()+30,"Critical",IF(MIN(G18:Z18)&lt;=TODAY()+60,"Action now",IF(MIN(G18:Z18)&lt;=TODAY()+90,"Plan","Valid"))))))</f>
        <v/>
      </c>
      <c r="AD18" s="26" t="str">
        <f aca="true">IF(COUNTA($A18)=0,"",COUNTIFS(G18:Z18,"&lt;"&amp;TODAY()))</f>
        <v/>
      </c>
      <c r="AE18" s="26" t="str">
        <f aca="true">IF(COUNTA($A18)=0,"",COUNTIFS(G18:Z18,"&gt;="&amp;TODAY(),G18:Z18,"&lt;="&amp;TODAY()+90))</f>
        <v/>
      </c>
      <c r="AF18" s="26" t="str">
        <f aca="false">IF(COUNTA($A18)=0,"",COUNTBLANK(G18:Z18))</f>
        <v/>
      </c>
    </row>
    <row r="19" customFormat="false" ht="15" hidden="false" customHeight="false" outlineLevel="0" collapsed="false">
      <c r="A19" s="20"/>
      <c r="B19" s="20"/>
      <c r="C19" s="20"/>
      <c r="D19" s="20"/>
      <c r="E19" s="20"/>
      <c r="F19" s="21"/>
      <c r="G19" s="22"/>
      <c r="H19" s="22"/>
      <c r="I19" s="22"/>
      <c r="J19" s="22"/>
      <c r="K19" s="22"/>
      <c r="L19" s="22"/>
      <c r="M19" s="22"/>
      <c r="N19" s="22"/>
      <c r="O19" s="22"/>
      <c r="P19" s="22"/>
      <c r="Q19" s="22"/>
      <c r="R19" s="22"/>
      <c r="S19" s="22"/>
      <c r="T19" s="22"/>
      <c r="U19" s="22"/>
      <c r="V19" s="22"/>
      <c r="W19" s="22"/>
      <c r="X19" s="22"/>
      <c r="Y19" s="22"/>
      <c r="Z19" s="22"/>
      <c r="AA19" s="23" t="str">
        <f aca="false">IF(COUNT(G19:Z19)=0,"",MIN(G19:Z19))</f>
        <v/>
      </c>
      <c r="AB19" s="24" t="str">
        <f aca="true">IF(COUNT(G19:Z19)=0,"",MIN(G19:Z19)-TODAY())</f>
        <v/>
      </c>
      <c r="AC19" s="25" t="str">
        <f aca="true">IF(COUNTA($A19)=0,"",IF(COUNT(G19:Z19)=0,"Nothing recorded",IF(MIN(G19:Z19)&lt;TODAY(),"EXPIRED",IF(MIN(G19:Z19)&lt;=TODAY()+30,"Critical",IF(MIN(G19:Z19)&lt;=TODAY()+60,"Action now",IF(MIN(G19:Z19)&lt;=TODAY()+90,"Plan","Valid"))))))</f>
        <v/>
      </c>
      <c r="AD19" s="26" t="str">
        <f aca="true">IF(COUNTA($A19)=0,"",COUNTIFS(G19:Z19,"&lt;"&amp;TODAY()))</f>
        <v/>
      </c>
      <c r="AE19" s="26" t="str">
        <f aca="true">IF(COUNTA($A19)=0,"",COUNTIFS(G19:Z19,"&gt;="&amp;TODAY(),G19:Z19,"&lt;="&amp;TODAY()+90))</f>
        <v/>
      </c>
      <c r="AF19" s="26" t="str">
        <f aca="false">IF(COUNTA($A19)=0,"",COUNTBLANK(G19:Z19))</f>
        <v/>
      </c>
    </row>
    <row r="20" customFormat="false" ht="15" hidden="false" customHeight="false" outlineLevel="0" collapsed="false">
      <c r="A20" s="20"/>
      <c r="B20" s="20"/>
      <c r="C20" s="20"/>
      <c r="D20" s="20"/>
      <c r="E20" s="20"/>
      <c r="F20" s="21"/>
      <c r="G20" s="22"/>
      <c r="H20" s="22"/>
      <c r="I20" s="22"/>
      <c r="J20" s="22"/>
      <c r="K20" s="22"/>
      <c r="L20" s="22"/>
      <c r="M20" s="22"/>
      <c r="N20" s="22"/>
      <c r="O20" s="22"/>
      <c r="P20" s="22"/>
      <c r="Q20" s="22"/>
      <c r="R20" s="22"/>
      <c r="S20" s="22"/>
      <c r="T20" s="22"/>
      <c r="U20" s="22"/>
      <c r="V20" s="22"/>
      <c r="W20" s="22"/>
      <c r="X20" s="22"/>
      <c r="Y20" s="22"/>
      <c r="Z20" s="22"/>
      <c r="AA20" s="23" t="str">
        <f aca="false">IF(COUNT(G20:Z20)=0,"",MIN(G20:Z20))</f>
        <v/>
      </c>
      <c r="AB20" s="24" t="str">
        <f aca="true">IF(COUNT(G20:Z20)=0,"",MIN(G20:Z20)-TODAY())</f>
        <v/>
      </c>
      <c r="AC20" s="25" t="str">
        <f aca="true">IF(COUNTA($A20)=0,"",IF(COUNT(G20:Z20)=0,"Nothing recorded",IF(MIN(G20:Z20)&lt;TODAY(),"EXPIRED",IF(MIN(G20:Z20)&lt;=TODAY()+30,"Critical",IF(MIN(G20:Z20)&lt;=TODAY()+60,"Action now",IF(MIN(G20:Z20)&lt;=TODAY()+90,"Plan","Valid"))))))</f>
        <v/>
      </c>
      <c r="AD20" s="26" t="str">
        <f aca="true">IF(COUNTA($A20)=0,"",COUNTIFS(G20:Z20,"&lt;"&amp;TODAY()))</f>
        <v/>
      </c>
      <c r="AE20" s="26" t="str">
        <f aca="true">IF(COUNTA($A20)=0,"",COUNTIFS(G20:Z20,"&gt;="&amp;TODAY(),G20:Z20,"&lt;="&amp;TODAY()+90))</f>
        <v/>
      </c>
      <c r="AF20" s="26" t="str">
        <f aca="false">IF(COUNTA($A20)=0,"",COUNTBLANK(G20:Z20))</f>
        <v/>
      </c>
    </row>
    <row r="21" customFormat="false" ht="15" hidden="false" customHeight="false" outlineLevel="0" collapsed="false">
      <c r="A21" s="20"/>
      <c r="B21" s="20"/>
      <c r="C21" s="20"/>
      <c r="D21" s="20"/>
      <c r="E21" s="20"/>
      <c r="F21" s="21"/>
      <c r="G21" s="22"/>
      <c r="H21" s="22"/>
      <c r="I21" s="22"/>
      <c r="J21" s="22"/>
      <c r="K21" s="22"/>
      <c r="L21" s="22"/>
      <c r="M21" s="22"/>
      <c r="N21" s="22"/>
      <c r="O21" s="22"/>
      <c r="P21" s="22"/>
      <c r="Q21" s="22"/>
      <c r="R21" s="22"/>
      <c r="S21" s="22"/>
      <c r="T21" s="22"/>
      <c r="U21" s="22"/>
      <c r="V21" s="22"/>
      <c r="W21" s="22"/>
      <c r="X21" s="22"/>
      <c r="Y21" s="22"/>
      <c r="Z21" s="22"/>
      <c r="AA21" s="23" t="str">
        <f aca="false">IF(COUNT(G21:Z21)=0,"",MIN(G21:Z21))</f>
        <v/>
      </c>
      <c r="AB21" s="24" t="str">
        <f aca="true">IF(COUNT(G21:Z21)=0,"",MIN(G21:Z21)-TODAY())</f>
        <v/>
      </c>
      <c r="AC21" s="25" t="str">
        <f aca="true">IF(COUNTA($A21)=0,"",IF(COUNT(G21:Z21)=0,"Nothing recorded",IF(MIN(G21:Z21)&lt;TODAY(),"EXPIRED",IF(MIN(G21:Z21)&lt;=TODAY()+30,"Critical",IF(MIN(G21:Z21)&lt;=TODAY()+60,"Action now",IF(MIN(G21:Z21)&lt;=TODAY()+90,"Plan","Valid"))))))</f>
        <v/>
      </c>
      <c r="AD21" s="26" t="str">
        <f aca="true">IF(COUNTA($A21)=0,"",COUNTIFS(G21:Z21,"&lt;"&amp;TODAY()))</f>
        <v/>
      </c>
      <c r="AE21" s="26" t="str">
        <f aca="true">IF(COUNTA($A21)=0,"",COUNTIFS(G21:Z21,"&gt;="&amp;TODAY(),G21:Z21,"&lt;="&amp;TODAY()+90))</f>
        <v/>
      </c>
      <c r="AF21" s="26" t="str">
        <f aca="false">IF(COUNTA($A21)=0,"",COUNTBLANK(G21:Z21))</f>
        <v/>
      </c>
    </row>
    <row r="22" customFormat="false" ht="15" hidden="false" customHeight="false" outlineLevel="0" collapsed="false">
      <c r="A22" s="20"/>
      <c r="B22" s="20"/>
      <c r="C22" s="20"/>
      <c r="D22" s="20"/>
      <c r="E22" s="20"/>
      <c r="F22" s="21"/>
      <c r="G22" s="22"/>
      <c r="H22" s="22"/>
      <c r="I22" s="22"/>
      <c r="J22" s="22"/>
      <c r="K22" s="22"/>
      <c r="L22" s="22"/>
      <c r="M22" s="22"/>
      <c r="N22" s="22"/>
      <c r="O22" s="22"/>
      <c r="P22" s="22"/>
      <c r="Q22" s="22"/>
      <c r="R22" s="22"/>
      <c r="S22" s="22"/>
      <c r="T22" s="22"/>
      <c r="U22" s="22"/>
      <c r="V22" s="22"/>
      <c r="W22" s="22"/>
      <c r="X22" s="22"/>
      <c r="Y22" s="22"/>
      <c r="Z22" s="22"/>
      <c r="AA22" s="23" t="str">
        <f aca="false">IF(COUNT(G22:Z22)=0,"",MIN(G22:Z22))</f>
        <v/>
      </c>
      <c r="AB22" s="24" t="str">
        <f aca="true">IF(COUNT(G22:Z22)=0,"",MIN(G22:Z22)-TODAY())</f>
        <v/>
      </c>
      <c r="AC22" s="25" t="str">
        <f aca="true">IF(COUNTA($A22)=0,"",IF(COUNT(G22:Z22)=0,"Nothing recorded",IF(MIN(G22:Z22)&lt;TODAY(),"EXPIRED",IF(MIN(G22:Z22)&lt;=TODAY()+30,"Critical",IF(MIN(G22:Z22)&lt;=TODAY()+60,"Action now",IF(MIN(G22:Z22)&lt;=TODAY()+90,"Plan","Valid"))))))</f>
        <v/>
      </c>
      <c r="AD22" s="26" t="str">
        <f aca="true">IF(COUNTA($A22)=0,"",COUNTIFS(G22:Z22,"&lt;"&amp;TODAY()))</f>
        <v/>
      </c>
      <c r="AE22" s="26" t="str">
        <f aca="true">IF(COUNTA($A22)=0,"",COUNTIFS(G22:Z22,"&gt;="&amp;TODAY(),G22:Z22,"&lt;="&amp;TODAY()+90))</f>
        <v/>
      </c>
      <c r="AF22" s="26" t="str">
        <f aca="false">IF(COUNTA($A22)=0,"",COUNTBLANK(G22:Z22))</f>
        <v/>
      </c>
    </row>
    <row r="23" customFormat="false" ht="15" hidden="false" customHeight="false" outlineLevel="0" collapsed="false">
      <c r="A23" s="20"/>
      <c r="B23" s="20"/>
      <c r="C23" s="20"/>
      <c r="D23" s="20"/>
      <c r="E23" s="20"/>
      <c r="F23" s="21"/>
      <c r="G23" s="22"/>
      <c r="H23" s="22"/>
      <c r="I23" s="22"/>
      <c r="J23" s="22"/>
      <c r="K23" s="22"/>
      <c r="L23" s="22"/>
      <c r="M23" s="22"/>
      <c r="N23" s="22"/>
      <c r="O23" s="22"/>
      <c r="P23" s="22"/>
      <c r="Q23" s="22"/>
      <c r="R23" s="22"/>
      <c r="S23" s="22"/>
      <c r="T23" s="22"/>
      <c r="U23" s="22"/>
      <c r="V23" s="22"/>
      <c r="W23" s="22"/>
      <c r="X23" s="22"/>
      <c r="Y23" s="22"/>
      <c r="Z23" s="22"/>
      <c r="AA23" s="23" t="str">
        <f aca="false">IF(COUNT(G23:Z23)=0,"",MIN(G23:Z23))</f>
        <v/>
      </c>
      <c r="AB23" s="24" t="str">
        <f aca="true">IF(COUNT(G23:Z23)=0,"",MIN(G23:Z23)-TODAY())</f>
        <v/>
      </c>
      <c r="AC23" s="25" t="str">
        <f aca="true">IF(COUNTA($A23)=0,"",IF(COUNT(G23:Z23)=0,"Nothing recorded",IF(MIN(G23:Z23)&lt;TODAY(),"EXPIRED",IF(MIN(G23:Z23)&lt;=TODAY()+30,"Critical",IF(MIN(G23:Z23)&lt;=TODAY()+60,"Action now",IF(MIN(G23:Z23)&lt;=TODAY()+90,"Plan","Valid"))))))</f>
        <v/>
      </c>
      <c r="AD23" s="26" t="str">
        <f aca="true">IF(COUNTA($A23)=0,"",COUNTIFS(G23:Z23,"&lt;"&amp;TODAY()))</f>
        <v/>
      </c>
      <c r="AE23" s="26" t="str">
        <f aca="true">IF(COUNTA($A23)=0,"",COUNTIFS(G23:Z23,"&gt;="&amp;TODAY(),G23:Z23,"&lt;="&amp;TODAY()+90))</f>
        <v/>
      </c>
      <c r="AF23" s="26" t="str">
        <f aca="false">IF(COUNTA($A23)=0,"",COUNTBLANK(G23:Z23))</f>
        <v/>
      </c>
    </row>
    <row r="24" customFormat="false" ht="15" hidden="false" customHeight="false" outlineLevel="0" collapsed="false">
      <c r="A24" s="20"/>
      <c r="B24" s="20"/>
      <c r="C24" s="20"/>
      <c r="D24" s="20"/>
      <c r="E24" s="20"/>
      <c r="F24" s="21"/>
      <c r="G24" s="22"/>
      <c r="H24" s="22"/>
      <c r="I24" s="22"/>
      <c r="J24" s="22"/>
      <c r="K24" s="22"/>
      <c r="L24" s="22"/>
      <c r="M24" s="22"/>
      <c r="N24" s="22"/>
      <c r="O24" s="22"/>
      <c r="P24" s="22"/>
      <c r="Q24" s="22"/>
      <c r="R24" s="22"/>
      <c r="S24" s="22"/>
      <c r="T24" s="22"/>
      <c r="U24" s="22"/>
      <c r="V24" s="22"/>
      <c r="W24" s="22"/>
      <c r="X24" s="22"/>
      <c r="Y24" s="22"/>
      <c r="Z24" s="22"/>
      <c r="AA24" s="23" t="str">
        <f aca="false">IF(COUNT(G24:Z24)=0,"",MIN(G24:Z24))</f>
        <v/>
      </c>
      <c r="AB24" s="24" t="str">
        <f aca="true">IF(COUNT(G24:Z24)=0,"",MIN(G24:Z24)-TODAY())</f>
        <v/>
      </c>
      <c r="AC24" s="25" t="str">
        <f aca="true">IF(COUNTA($A24)=0,"",IF(COUNT(G24:Z24)=0,"Nothing recorded",IF(MIN(G24:Z24)&lt;TODAY(),"EXPIRED",IF(MIN(G24:Z24)&lt;=TODAY()+30,"Critical",IF(MIN(G24:Z24)&lt;=TODAY()+60,"Action now",IF(MIN(G24:Z24)&lt;=TODAY()+90,"Plan","Valid"))))))</f>
        <v/>
      </c>
      <c r="AD24" s="26" t="str">
        <f aca="true">IF(COUNTA($A24)=0,"",COUNTIFS(G24:Z24,"&lt;"&amp;TODAY()))</f>
        <v/>
      </c>
      <c r="AE24" s="26" t="str">
        <f aca="true">IF(COUNTA($A24)=0,"",COUNTIFS(G24:Z24,"&gt;="&amp;TODAY(),G24:Z24,"&lt;="&amp;TODAY()+90))</f>
        <v/>
      </c>
      <c r="AF24" s="26" t="str">
        <f aca="false">IF(COUNTA($A24)=0,"",COUNTBLANK(G24:Z24))</f>
        <v/>
      </c>
    </row>
    <row r="25" customFormat="false" ht="15" hidden="false" customHeight="false" outlineLevel="0" collapsed="false">
      <c r="A25" s="20"/>
      <c r="B25" s="20"/>
      <c r="C25" s="20"/>
      <c r="D25" s="20"/>
      <c r="E25" s="20"/>
      <c r="F25" s="21"/>
      <c r="G25" s="22"/>
      <c r="H25" s="22"/>
      <c r="I25" s="22"/>
      <c r="J25" s="22"/>
      <c r="K25" s="22"/>
      <c r="L25" s="22"/>
      <c r="M25" s="22"/>
      <c r="N25" s="22"/>
      <c r="O25" s="22"/>
      <c r="P25" s="22"/>
      <c r="Q25" s="22"/>
      <c r="R25" s="22"/>
      <c r="S25" s="22"/>
      <c r="T25" s="22"/>
      <c r="U25" s="22"/>
      <c r="V25" s="22"/>
      <c r="W25" s="22"/>
      <c r="X25" s="22"/>
      <c r="Y25" s="22"/>
      <c r="Z25" s="22"/>
      <c r="AA25" s="23" t="str">
        <f aca="false">IF(COUNT(G25:Z25)=0,"",MIN(G25:Z25))</f>
        <v/>
      </c>
      <c r="AB25" s="24" t="str">
        <f aca="true">IF(COUNT(G25:Z25)=0,"",MIN(G25:Z25)-TODAY())</f>
        <v/>
      </c>
      <c r="AC25" s="25" t="str">
        <f aca="true">IF(COUNTA($A25)=0,"",IF(COUNT(G25:Z25)=0,"Nothing recorded",IF(MIN(G25:Z25)&lt;TODAY(),"EXPIRED",IF(MIN(G25:Z25)&lt;=TODAY()+30,"Critical",IF(MIN(G25:Z25)&lt;=TODAY()+60,"Action now",IF(MIN(G25:Z25)&lt;=TODAY()+90,"Plan","Valid"))))))</f>
        <v/>
      </c>
      <c r="AD25" s="26" t="str">
        <f aca="true">IF(COUNTA($A25)=0,"",COUNTIFS(G25:Z25,"&lt;"&amp;TODAY()))</f>
        <v/>
      </c>
      <c r="AE25" s="26" t="str">
        <f aca="true">IF(COUNTA($A25)=0,"",COUNTIFS(G25:Z25,"&gt;="&amp;TODAY(),G25:Z25,"&lt;="&amp;TODAY()+90))</f>
        <v/>
      </c>
      <c r="AF25" s="26" t="str">
        <f aca="false">IF(COUNTA($A25)=0,"",COUNTBLANK(G25:Z25))</f>
        <v/>
      </c>
    </row>
    <row r="26" customFormat="false" ht="15" hidden="false" customHeight="false" outlineLevel="0" collapsed="false">
      <c r="A26" s="20"/>
      <c r="B26" s="20"/>
      <c r="C26" s="20"/>
      <c r="D26" s="20"/>
      <c r="E26" s="20"/>
      <c r="F26" s="21"/>
      <c r="G26" s="22"/>
      <c r="H26" s="22"/>
      <c r="I26" s="22"/>
      <c r="J26" s="22"/>
      <c r="K26" s="22"/>
      <c r="L26" s="22"/>
      <c r="M26" s="22"/>
      <c r="N26" s="22"/>
      <c r="O26" s="22"/>
      <c r="P26" s="22"/>
      <c r="Q26" s="22"/>
      <c r="R26" s="22"/>
      <c r="S26" s="22"/>
      <c r="T26" s="22"/>
      <c r="U26" s="22"/>
      <c r="V26" s="22"/>
      <c r="W26" s="22"/>
      <c r="X26" s="22"/>
      <c r="Y26" s="22"/>
      <c r="Z26" s="22"/>
      <c r="AA26" s="23" t="str">
        <f aca="false">IF(COUNT(G26:Z26)=0,"",MIN(G26:Z26))</f>
        <v/>
      </c>
      <c r="AB26" s="24" t="str">
        <f aca="true">IF(COUNT(G26:Z26)=0,"",MIN(G26:Z26)-TODAY())</f>
        <v/>
      </c>
      <c r="AC26" s="25" t="str">
        <f aca="true">IF(COUNTA($A26)=0,"",IF(COUNT(G26:Z26)=0,"Nothing recorded",IF(MIN(G26:Z26)&lt;TODAY(),"EXPIRED",IF(MIN(G26:Z26)&lt;=TODAY()+30,"Critical",IF(MIN(G26:Z26)&lt;=TODAY()+60,"Action now",IF(MIN(G26:Z26)&lt;=TODAY()+90,"Plan","Valid"))))))</f>
        <v/>
      </c>
      <c r="AD26" s="26" t="str">
        <f aca="true">IF(COUNTA($A26)=0,"",COUNTIFS(G26:Z26,"&lt;"&amp;TODAY()))</f>
        <v/>
      </c>
      <c r="AE26" s="26" t="str">
        <f aca="true">IF(COUNTA($A26)=0,"",COUNTIFS(G26:Z26,"&gt;="&amp;TODAY(),G26:Z26,"&lt;="&amp;TODAY()+90))</f>
        <v/>
      </c>
      <c r="AF26" s="26" t="str">
        <f aca="false">IF(COUNTA($A26)=0,"",COUNTBLANK(G26:Z26))</f>
        <v/>
      </c>
    </row>
    <row r="27" customFormat="false" ht="15" hidden="false" customHeight="false" outlineLevel="0" collapsed="false">
      <c r="A27" s="20"/>
      <c r="B27" s="20"/>
      <c r="C27" s="20"/>
      <c r="D27" s="20"/>
      <c r="E27" s="20"/>
      <c r="F27" s="21"/>
      <c r="G27" s="22"/>
      <c r="H27" s="22"/>
      <c r="I27" s="22"/>
      <c r="J27" s="22"/>
      <c r="K27" s="22"/>
      <c r="L27" s="22"/>
      <c r="M27" s="22"/>
      <c r="N27" s="22"/>
      <c r="O27" s="22"/>
      <c r="P27" s="22"/>
      <c r="Q27" s="22"/>
      <c r="R27" s="22"/>
      <c r="S27" s="22"/>
      <c r="T27" s="22"/>
      <c r="U27" s="22"/>
      <c r="V27" s="22"/>
      <c r="W27" s="22"/>
      <c r="X27" s="22"/>
      <c r="Y27" s="22"/>
      <c r="Z27" s="22"/>
      <c r="AA27" s="23" t="str">
        <f aca="false">IF(COUNT(G27:Z27)=0,"",MIN(G27:Z27))</f>
        <v/>
      </c>
      <c r="AB27" s="24" t="str">
        <f aca="true">IF(COUNT(G27:Z27)=0,"",MIN(G27:Z27)-TODAY())</f>
        <v/>
      </c>
      <c r="AC27" s="25" t="str">
        <f aca="true">IF(COUNTA($A27)=0,"",IF(COUNT(G27:Z27)=0,"Nothing recorded",IF(MIN(G27:Z27)&lt;TODAY(),"EXPIRED",IF(MIN(G27:Z27)&lt;=TODAY()+30,"Critical",IF(MIN(G27:Z27)&lt;=TODAY()+60,"Action now",IF(MIN(G27:Z27)&lt;=TODAY()+90,"Plan","Valid"))))))</f>
        <v/>
      </c>
      <c r="AD27" s="26" t="str">
        <f aca="true">IF(COUNTA($A27)=0,"",COUNTIFS(G27:Z27,"&lt;"&amp;TODAY()))</f>
        <v/>
      </c>
      <c r="AE27" s="26" t="str">
        <f aca="true">IF(COUNTA($A27)=0,"",COUNTIFS(G27:Z27,"&gt;="&amp;TODAY(),G27:Z27,"&lt;="&amp;TODAY()+90))</f>
        <v/>
      </c>
      <c r="AF27" s="26" t="str">
        <f aca="false">IF(COUNTA($A27)=0,"",COUNTBLANK(G27:Z27))</f>
        <v/>
      </c>
    </row>
    <row r="28" customFormat="false" ht="15" hidden="false" customHeight="false" outlineLevel="0" collapsed="false">
      <c r="A28" s="20"/>
      <c r="B28" s="20"/>
      <c r="C28" s="20"/>
      <c r="D28" s="20"/>
      <c r="E28" s="20"/>
      <c r="F28" s="21"/>
      <c r="G28" s="22"/>
      <c r="H28" s="22"/>
      <c r="I28" s="22"/>
      <c r="J28" s="22"/>
      <c r="K28" s="22"/>
      <c r="L28" s="22"/>
      <c r="M28" s="22"/>
      <c r="N28" s="22"/>
      <c r="O28" s="22"/>
      <c r="P28" s="22"/>
      <c r="Q28" s="22"/>
      <c r="R28" s="22"/>
      <c r="S28" s="22"/>
      <c r="T28" s="22"/>
      <c r="U28" s="22"/>
      <c r="V28" s="22"/>
      <c r="W28" s="22"/>
      <c r="X28" s="22"/>
      <c r="Y28" s="22"/>
      <c r="Z28" s="22"/>
      <c r="AA28" s="23" t="str">
        <f aca="false">IF(COUNT(G28:Z28)=0,"",MIN(G28:Z28))</f>
        <v/>
      </c>
      <c r="AB28" s="24" t="str">
        <f aca="true">IF(COUNT(G28:Z28)=0,"",MIN(G28:Z28)-TODAY())</f>
        <v/>
      </c>
      <c r="AC28" s="25" t="str">
        <f aca="true">IF(COUNTA($A28)=0,"",IF(COUNT(G28:Z28)=0,"Nothing recorded",IF(MIN(G28:Z28)&lt;TODAY(),"EXPIRED",IF(MIN(G28:Z28)&lt;=TODAY()+30,"Critical",IF(MIN(G28:Z28)&lt;=TODAY()+60,"Action now",IF(MIN(G28:Z28)&lt;=TODAY()+90,"Plan","Valid"))))))</f>
        <v/>
      </c>
      <c r="AD28" s="26" t="str">
        <f aca="true">IF(COUNTA($A28)=0,"",COUNTIFS(G28:Z28,"&lt;"&amp;TODAY()))</f>
        <v/>
      </c>
      <c r="AE28" s="26" t="str">
        <f aca="true">IF(COUNTA($A28)=0,"",COUNTIFS(G28:Z28,"&gt;="&amp;TODAY(),G28:Z28,"&lt;="&amp;TODAY()+90))</f>
        <v/>
      </c>
      <c r="AF28" s="26" t="str">
        <f aca="false">IF(COUNTA($A28)=0,"",COUNTBLANK(G28:Z28))</f>
        <v/>
      </c>
    </row>
    <row r="29" customFormat="false" ht="15" hidden="false" customHeight="false" outlineLevel="0" collapsed="false">
      <c r="A29" s="20"/>
      <c r="B29" s="20"/>
      <c r="C29" s="20"/>
      <c r="D29" s="20"/>
      <c r="E29" s="20"/>
      <c r="F29" s="21"/>
      <c r="G29" s="22"/>
      <c r="H29" s="22"/>
      <c r="I29" s="22"/>
      <c r="J29" s="22"/>
      <c r="K29" s="22"/>
      <c r="L29" s="22"/>
      <c r="M29" s="22"/>
      <c r="N29" s="22"/>
      <c r="O29" s="22"/>
      <c r="P29" s="22"/>
      <c r="Q29" s="22"/>
      <c r="R29" s="22"/>
      <c r="S29" s="22"/>
      <c r="T29" s="22"/>
      <c r="U29" s="22"/>
      <c r="V29" s="22"/>
      <c r="W29" s="22"/>
      <c r="X29" s="22"/>
      <c r="Y29" s="22"/>
      <c r="Z29" s="22"/>
      <c r="AA29" s="23" t="str">
        <f aca="false">IF(COUNT(G29:Z29)=0,"",MIN(G29:Z29))</f>
        <v/>
      </c>
      <c r="AB29" s="24" t="str">
        <f aca="true">IF(COUNT(G29:Z29)=0,"",MIN(G29:Z29)-TODAY())</f>
        <v/>
      </c>
      <c r="AC29" s="25" t="str">
        <f aca="true">IF(COUNTA($A29)=0,"",IF(COUNT(G29:Z29)=0,"Nothing recorded",IF(MIN(G29:Z29)&lt;TODAY(),"EXPIRED",IF(MIN(G29:Z29)&lt;=TODAY()+30,"Critical",IF(MIN(G29:Z29)&lt;=TODAY()+60,"Action now",IF(MIN(G29:Z29)&lt;=TODAY()+90,"Plan","Valid"))))))</f>
        <v/>
      </c>
      <c r="AD29" s="26" t="str">
        <f aca="true">IF(COUNTA($A29)=0,"",COUNTIFS(G29:Z29,"&lt;"&amp;TODAY()))</f>
        <v/>
      </c>
      <c r="AE29" s="26" t="str">
        <f aca="true">IF(COUNTA($A29)=0,"",COUNTIFS(G29:Z29,"&gt;="&amp;TODAY(),G29:Z29,"&lt;="&amp;TODAY()+90))</f>
        <v/>
      </c>
      <c r="AF29" s="26" t="str">
        <f aca="false">IF(COUNTA($A29)=0,"",COUNTBLANK(G29:Z29))</f>
        <v/>
      </c>
    </row>
    <row r="30" customFormat="false" ht="15" hidden="false" customHeight="false" outlineLevel="0" collapsed="false">
      <c r="A30" s="20"/>
      <c r="B30" s="20"/>
      <c r="C30" s="20"/>
      <c r="D30" s="20"/>
      <c r="E30" s="20"/>
      <c r="F30" s="21"/>
      <c r="G30" s="22"/>
      <c r="H30" s="22"/>
      <c r="I30" s="22"/>
      <c r="J30" s="22"/>
      <c r="K30" s="22"/>
      <c r="L30" s="22"/>
      <c r="M30" s="22"/>
      <c r="N30" s="22"/>
      <c r="O30" s="22"/>
      <c r="P30" s="22"/>
      <c r="Q30" s="22"/>
      <c r="R30" s="22"/>
      <c r="S30" s="22"/>
      <c r="T30" s="22"/>
      <c r="U30" s="22"/>
      <c r="V30" s="22"/>
      <c r="W30" s="22"/>
      <c r="X30" s="22"/>
      <c r="Y30" s="22"/>
      <c r="Z30" s="22"/>
      <c r="AA30" s="23" t="str">
        <f aca="false">IF(COUNT(G30:Z30)=0,"",MIN(G30:Z30))</f>
        <v/>
      </c>
      <c r="AB30" s="24" t="str">
        <f aca="true">IF(COUNT(G30:Z30)=0,"",MIN(G30:Z30)-TODAY())</f>
        <v/>
      </c>
      <c r="AC30" s="25" t="str">
        <f aca="true">IF(COUNTA($A30)=0,"",IF(COUNT(G30:Z30)=0,"Nothing recorded",IF(MIN(G30:Z30)&lt;TODAY(),"EXPIRED",IF(MIN(G30:Z30)&lt;=TODAY()+30,"Critical",IF(MIN(G30:Z30)&lt;=TODAY()+60,"Action now",IF(MIN(G30:Z30)&lt;=TODAY()+90,"Plan","Valid"))))))</f>
        <v/>
      </c>
      <c r="AD30" s="26" t="str">
        <f aca="true">IF(COUNTA($A30)=0,"",COUNTIFS(G30:Z30,"&lt;"&amp;TODAY()))</f>
        <v/>
      </c>
      <c r="AE30" s="26" t="str">
        <f aca="true">IF(COUNTA($A30)=0,"",COUNTIFS(G30:Z30,"&gt;="&amp;TODAY(),G30:Z30,"&lt;="&amp;TODAY()+90))</f>
        <v/>
      </c>
      <c r="AF30" s="26" t="str">
        <f aca="false">IF(COUNTA($A30)=0,"",COUNTBLANK(G30:Z30))</f>
        <v/>
      </c>
    </row>
    <row r="31" customFormat="false" ht="15" hidden="false" customHeight="false" outlineLevel="0" collapsed="false">
      <c r="A31" s="20"/>
      <c r="B31" s="20"/>
      <c r="C31" s="20"/>
      <c r="D31" s="20"/>
      <c r="E31" s="20"/>
      <c r="F31" s="21"/>
      <c r="G31" s="22"/>
      <c r="H31" s="22"/>
      <c r="I31" s="22"/>
      <c r="J31" s="22"/>
      <c r="K31" s="22"/>
      <c r="L31" s="22"/>
      <c r="M31" s="22"/>
      <c r="N31" s="22"/>
      <c r="O31" s="22"/>
      <c r="P31" s="22"/>
      <c r="Q31" s="22"/>
      <c r="R31" s="22"/>
      <c r="S31" s="22"/>
      <c r="T31" s="22"/>
      <c r="U31" s="22"/>
      <c r="V31" s="22"/>
      <c r="W31" s="22"/>
      <c r="X31" s="22"/>
      <c r="Y31" s="22"/>
      <c r="Z31" s="22"/>
      <c r="AA31" s="23" t="str">
        <f aca="false">IF(COUNT(G31:Z31)=0,"",MIN(G31:Z31))</f>
        <v/>
      </c>
      <c r="AB31" s="24" t="str">
        <f aca="true">IF(COUNT(G31:Z31)=0,"",MIN(G31:Z31)-TODAY())</f>
        <v/>
      </c>
      <c r="AC31" s="25" t="str">
        <f aca="true">IF(COUNTA($A31)=0,"",IF(COUNT(G31:Z31)=0,"Nothing recorded",IF(MIN(G31:Z31)&lt;TODAY(),"EXPIRED",IF(MIN(G31:Z31)&lt;=TODAY()+30,"Critical",IF(MIN(G31:Z31)&lt;=TODAY()+60,"Action now",IF(MIN(G31:Z31)&lt;=TODAY()+90,"Plan","Valid"))))))</f>
        <v/>
      </c>
      <c r="AD31" s="26" t="str">
        <f aca="true">IF(COUNTA($A31)=0,"",COUNTIFS(G31:Z31,"&lt;"&amp;TODAY()))</f>
        <v/>
      </c>
      <c r="AE31" s="26" t="str">
        <f aca="true">IF(COUNTA($A31)=0,"",COUNTIFS(G31:Z31,"&gt;="&amp;TODAY(),G31:Z31,"&lt;="&amp;TODAY()+90))</f>
        <v/>
      </c>
      <c r="AF31" s="26" t="str">
        <f aca="false">IF(COUNTA($A31)=0,"",COUNTBLANK(G31:Z31))</f>
        <v/>
      </c>
    </row>
    <row r="32" customFormat="false" ht="15" hidden="false" customHeight="false" outlineLevel="0" collapsed="false">
      <c r="A32" s="20"/>
      <c r="B32" s="20"/>
      <c r="C32" s="20"/>
      <c r="D32" s="20"/>
      <c r="E32" s="20"/>
      <c r="F32" s="21"/>
      <c r="G32" s="22"/>
      <c r="H32" s="22"/>
      <c r="I32" s="22"/>
      <c r="J32" s="22"/>
      <c r="K32" s="22"/>
      <c r="L32" s="22"/>
      <c r="M32" s="22"/>
      <c r="N32" s="22"/>
      <c r="O32" s="22"/>
      <c r="P32" s="22"/>
      <c r="Q32" s="22"/>
      <c r="R32" s="22"/>
      <c r="S32" s="22"/>
      <c r="T32" s="22"/>
      <c r="U32" s="22"/>
      <c r="V32" s="22"/>
      <c r="W32" s="22"/>
      <c r="X32" s="22"/>
      <c r="Y32" s="22"/>
      <c r="Z32" s="22"/>
      <c r="AA32" s="23" t="str">
        <f aca="false">IF(COUNT(G32:Z32)=0,"",MIN(G32:Z32))</f>
        <v/>
      </c>
      <c r="AB32" s="24" t="str">
        <f aca="true">IF(COUNT(G32:Z32)=0,"",MIN(G32:Z32)-TODAY())</f>
        <v/>
      </c>
      <c r="AC32" s="25" t="str">
        <f aca="true">IF(COUNTA($A32)=0,"",IF(COUNT(G32:Z32)=0,"Nothing recorded",IF(MIN(G32:Z32)&lt;TODAY(),"EXPIRED",IF(MIN(G32:Z32)&lt;=TODAY()+30,"Critical",IF(MIN(G32:Z32)&lt;=TODAY()+60,"Action now",IF(MIN(G32:Z32)&lt;=TODAY()+90,"Plan","Valid"))))))</f>
        <v/>
      </c>
      <c r="AD32" s="26" t="str">
        <f aca="true">IF(COUNTA($A32)=0,"",COUNTIFS(G32:Z32,"&lt;"&amp;TODAY()))</f>
        <v/>
      </c>
      <c r="AE32" s="26" t="str">
        <f aca="true">IF(COUNTA($A32)=0,"",COUNTIFS(G32:Z32,"&gt;="&amp;TODAY(),G32:Z32,"&lt;="&amp;TODAY()+90))</f>
        <v/>
      </c>
      <c r="AF32" s="26" t="str">
        <f aca="false">IF(COUNTA($A32)=0,"",COUNTBLANK(G32:Z32))</f>
        <v/>
      </c>
    </row>
    <row r="33" customFormat="false" ht="15" hidden="false" customHeight="false" outlineLevel="0" collapsed="false">
      <c r="A33" s="20"/>
      <c r="B33" s="20"/>
      <c r="C33" s="20"/>
      <c r="D33" s="20"/>
      <c r="E33" s="20"/>
      <c r="F33" s="21"/>
      <c r="G33" s="22"/>
      <c r="H33" s="22"/>
      <c r="I33" s="22"/>
      <c r="J33" s="22"/>
      <c r="K33" s="22"/>
      <c r="L33" s="22"/>
      <c r="M33" s="22"/>
      <c r="N33" s="22"/>
      <c r="O33" s="22"/>
      <c r="P33" s="22"/>
      <c r="Q33" s="22"/>
      <c r="R33" s="22"/>
      <c r="S33" s="22"/>
      <c r="T33" s="22"/>
      <c r="U33" s="22"/>
      <c r="V33" s="22"/>
      <c r="W33" s="22"/>
      <c r="X33" s="22"/>
      <c r="Y33" s="22"/>
      <c r="Z33" s="22"/>
      <c r="AA33" s="23" t="str">
        <f aca="false">IF(COUNT(G33:Z33)=0,"",MIN(G33:Z33))</f>
        <v/>
      </c>
      <c r="AB33" s="24" t="str">
        <f aca="true">IF(COUNT(G33:Z33)=0,"",MIN(G33:Z33)-TODAY())</f>
        <v/>
      </c>
      <c r="AC33" s="25" t="str">
        <f aca="true">IF(COUNTA($A33)=0,"",IF(COUNT(G33:Z33)=0,"Nothing recorded",IF(MIN(G33:Z33)&lt;TODAY(),"EXPIRED",IF(MIN(G33:Z33)&lt;=TODAY()+30,"Critical",IF(MIN(G33:Z33)&lt;=TODAY()+60,"Action now",IF(MIN(G33:Z33)&lt;=TODAY()+90,"Plan","Valid"))))))</f>
        <v/>
      </c>
      <c r="AD33" s="26" t="str">
        <f aca="true">IF(COUNTA($A33)=0,"",COUNTIFS(G33:Z33,"&lt;"&amp;TODAY()))</f>
        <v/>
      </c>
      <c r="AE33" s="26" t="str">
        <f aca="true">IF(COUNTA($A33)=0,"",COUNTIFS(G33:Z33,"&gt;="&amp;TODAY(),G33:Z33,"&lt;="&amp;TODAY()+90))</f>
        <v/>
      </c>
      <c r="AF33" s="26" t="str">
        <f aca="false">IF(COUNTA($A33)=0,"",COUNTBLANK(G33:Z33))</f>
        <v/>
      </c>
    </row>
    <row r="34" customFormat="false" ht="15" hidden="false" customHeight="false" outlineLevel="0" collapsed="false">
      <c r="A34" s="20"/>
      <c r="B34" s="20"/>
      <c r="C34" s="20"/>
      <c r="D34" s="20"/>
      <c r="E34" s="20"/>
      <c r="F34" s="21"/>
      <c r="G34" s="22"/>
      <c r="H34" s="22"/>
      <c r="I34" s="22"/>
      <c r="J34" s="22"/>
      <c r="K34" s="22"/>
      <c r="L34" s="22"/>
      <c r="M34" s="22"/>
      <c r="N34" s="22"/>
      <c r="O34" s="22"/>
      <c r="P34" s="22"/>
      <c r="Q34" s="22"/>
      <c r="R34" s="22"/>
      <c r="S34" s="22"/>
      <c r="T34" s="22"/>
      <c r="U34" s="22"/>
      <c r="V34" s="22"/>
      <c r="W34" s="22"/>
      <c r="X34" s="22"/>
      <c r="Y34" s="22"/>
      <c r="Z34" s="22"/>
      <c r="AA34" s="23" t="str">
        <f aca="false">IF(COUNT(G34:Z34)=0,"",MIN(G34:Z34))</f>
        <v/>
      </c>
      <c r="AB34" s="24" t="str">
        <f aca="true">IF(COUNT(G34:Z34)=0,"",MIN(G34:Z34)-TODAY())</f>
        <v/>
      </c>
      <c r="AC34" s="25" t="str">
        <f aca="true">IF(COUNTA($A34)=0,"",IF(COUNT(G34:Z34)=0,"Nothing recorded",IF(MIN(G34:Z34)&lt;TODAY(),"EXPIRED",IF(MIN(G34:Z34)&lt;=TODAY()+30,"Critical",IF(MIN(G34:Z34)&lt;=TODAY()+60,"Action now",IF(MIN(G34:Z34)&lt;=TODAY()+90,"Plan","Valid"))))))</f>
        <v/>
      </c>
      <c r="AD34" s="26" t="str">
        <f aca="true">IF(COUNTA($A34)=0,"",COUNTIFS(G34:Z34,"&lt;"&amp;TODAY()))</f>
        <v/>
      </c>
      <c r="AE34" s="26" t="str">
        <f aca="true">IF(COUNTA($A34)=0,"",COUNTIFS(G34:Z34,"&gt;="&amp;TODAY(),G34:Z34,"&lt;="&amp;TODAY()+90))</f>
        <v/>
      </c>
      <c r="AF34" s="26" t="str">
        <f aca="false">IF(COUNTA($A34)=0,"",COUNTBLANK(G34:Z34))</f>
        <v/>
      </c>
    </row>
    <row r="35" customFormat="false" ht="15" hidden="false" customHeight="false" outlineLevel="0" collapsed="false">
      <c r="A35" s="20"/>
      <c r="B35" s="20"/>
      <c r="C35" s="20"/>
      <c r="D35" s="20"/>
      <c r="E35" s="20"/>
      <c r="F35" s="21"/>
      <c r="G35" s="22"/>
      <c r="H35" s="22"/>
      <c r="I35" s="22"/>
      <c r="J35" s="22"/>
      <c r="K35" s="22"/>
      <c r="L35" s="22"/>
      <c r="M35" s="22"/>
      <c r="N35" s="22"/>
      <c r="O35" s="22"/>
      <c r="P35" s="22"/>
      <c r="Q35" s="22"/>
      <c r="R35" s="22"/>
      <c r="S35" s="22"/>
      <c r="T35" s="22"/>
      <c r="U35" s="22"/>
      <c r="V35" s="22"/>
      <c r="W35" s="22"/>
      <c r="X35" s="22"/>
      <c r="Y35" s="22"/>
      <c r="Z35" s="22"/>
      <c r="AA35" s="23" t="str">
        <f aca="false">IF(COUNT(G35:Z35)=0,"",MIN(G35:Z35))</f>
        <v/>
      </c>
      <c r="AB35" s="24" t="str">
        <f aca="true">IF(COUNT(G35:Z35)=0,"",MIN(G35:Z35)-TODAY())</f>
        <v/>
      </c>
      <c r="AC35" s="25" t="str">
        <f aca="true">IF(COUNTA($A35)=0,"",IF(COUNT(G35:Z35)=0,"Nothing recorded",IF(MIN(G35:Z35)&lt;TODAY(),"EXPIRED",IF(MIN(G35:Z35)&lt;=TODAY()+30,"Critical",IF(MIN(G35:Z35)&lt;=TODAY()+60,"Action now",IF(MIN(G35:Z35)&lt;=TODAY()+90,"Plan","Valid"))))))</f>
        <v/>
      </c>
      <c r="AD35" s="26" t="str">
        <f aca="true">IF(COUNTA($A35)=0,"",COUNTIFS(G35:Z35,"&lt;"&amp;TODAY()))</f>
        <v/>
      </c>
      <c r="AE35" s="26" t="str">
        <f aca="true">IF(COUNTA($A35)=0,"",COUNTIFS(G35:Z35,"&gt;="&amp;TODAY(),G35:Z35,"&lt;="&amp;TODAY()+90))</f>
        <v/>
      </c>
      <c r="AF35" s="26" t="str">
        <f aca="false">IF(COUNTA($A35)=0,"",COUNTBLANK(G35:Z35))</f>
        <v/>
      </c>
    </row>
    <row r="36" customFormat="false" ht="15" hidden="false" customHeight="false" outlineLevel="0" collapsed="false">
      <c r="A36" s="20"/>
      <c r="B36" s="20"/>
      <c r="C36" s="20"/>
      <c r="D36" s="20"/>
      <c r="E36" s="20"/>
      <c r="F36" s="21"/>
      <c r="G36" s="22"/>
      <c r="H36" s="22"/>
      <c r="I36" s="22"/>
      <c r="J36" s="22"/>
      <c r="K36" s="22"/>
      <c r="L36" s="22"/>
      <c r="M36" s="22"/>
      <c r="N36" s="22"/>
      <c r="O36" s="22"/>
      <c r="P36" s="22"/>
      <c r="Q36" s="22"/>
      <c r="R36" s="22"/>
      <c r="S36" s="22"/>
      <c r="T36" s="22"/>
      <c r="U36" s="22"/>
      <c r="V36" s="22"/>
      <c r="W36" s="22"/>
      <c r="X36" s="22"/>
      <c r="Y36" s="22"/>
      <c r="Z36" s="22"/>
      <c r="AA36" s="23" t="str">
        <f aca="false">IF(COUNT(G36:Z36)=0,"",MIN(G36:Z36))</f>
        <v/>
      </c>
      <c r="AB36" s="24" t="str">
        <f aca="true">IF(COUNT(G36:Z36)=0,"",MIN(G36:Z36)-TODAY())</f>
        <v/>
      </c>
      <c r="AC36" s="25" t="str">
        <f aca="true">IF(COUNTA($A36)=0,"",IF(COUNT(G36:Z36)=0,"Nothing recorded",IF(MIN(G36:Z36)&lt;TODAY(),"EXPIRED",IF(MIN(G36:Z36)&lt;=TODAY()+30,"Critical",IF(MIN(G36:Z36)&lt;=TODAY()+60,"Action now",IF(MIN(G36:Z36)&lt;=TODAY()+90,"Plan","Valid"))))))</f>
        <v/>
      </c>
      <c r="AD36" s="26" t="str">
        <f aca="true">IF(COUNTA($A36)=0,"",COUNTIFS(G36:Z36,"&lt;"&amp;TODAY()))</f>
        <v/>
      </c>
      <c r="AE36" s="26" t="str">
        <f aca="true">IF(COUNTA($A36)=0,"",COUNTIFS(G36:Z36,"&gt;="&amp;TODAY(),G36:Z36,"&lt;="&amp;TODAY()+90))</f>
        <v/>
      </c>
      <c r="AF36" s="26" t="str">
        <f aca="false">IF(COUNTA($A36)=0,"",COUNTBLANK(G36:Z36))</f>
        <v/>
      </c>
    </row>
    <row r="37" customFormat="false" ht="15" hidden="false" customHeight="false" outlineLevel="0" collapsed="false">
      <c r="A37" s="20"/>
      <c r="B37" s="20"/>
      <c r="C37" s="20"/>
      <c r="D37" s="20"/>
      <c r="E37" s="20"/>
      <c r="F37" s="21"/>
      <c r="G37" s="22"/>
      <c r="H37" s="22"/>
      <c r="I37" s="22"/>
      <c r="J37" s="22"/>
      <c r="K37" s="22"/>
      <c r="L37" s="22"/>
      <c r="M37" s="22"/>
      <c r="N37" s="22"/>
      <c r="O37" s="22"/>
      <c r="P37" s="22"/>
      <c r="Q37" s="22"/>
      <c r="R37" s="22"/>
      <c r="S37" s="22"/>
      <c r="T37" s="22"/>
      <c r="U37" s="22"/>
      <c r="V37" s="22"/>
      <c r="W37" s="22"/>
      <c r="X37" s="22"/>
      <c r="Y37" s="22"/>
      <c r="Z37" s="22"/>
      <c r="AA37" s="23" t="str">
        <f aca="false">IF(COUNT(G37:Z37)=0,"",MIN(G37:Z37))</f>
        <v/>
      </c>
      <c r="AB37" s="24" t="str">
        <f aca="true">IF(COUNT(G37:Z37)=0,"",MIN(G37:Z37)-TODAY())</f>
        <v/>
      </c>
      <c r="AC37" s="25" t="str">
        <f aca="true">IF(COUNTA($A37)=0,"",IF(COUNT(G37:Z37)=0,"Nothing recorded",IF(MIN(G37:Z37)&lt;TODAY(),"EXPIRED",IF(MIN(G37:Z37)&lt;=TODAY()+30,"Critical",IF(MIN(G37:Z37)&lt;=TODAY()+60,"Action now",IF(MIN(G37:Z37)&lt;=TODAY()+90,"Plan","Valid"))))))</f>
        <v/>
      </c>
      <c r="AD37" s="26" t="str">
        <f aca="true">IF(COUNTA($A37)=0,"",COUNTIFS(G37:Z37,"&lt;"&amp;TODAY()))</f>
        <v/>
      </c>
      <c r="AE37" s="26" t="str">
        <f aca="true">IF(COUNTA($A37)=0,"",COUNTIFS(G37:Z37,"&gt;="&amp;TODAY(),G37:Z37,"&lt;="&amp;TODAY()+90))</f>
        <v/>
      </c>
      <c r="AF37" s="26" t="str">
        <f aca="false">IF(COUNTA($A37)=0,"",COUNTBLANK(G37:Z37))</f>
        <v/>
      </c>
    </row>
    <row r="38" customFormat="false" ht="15" hidden="false" customHeight="false" outlineLevel="0" collapsed="false">
      <c r="A38" s="20"/>
      <c r="B38" s="20"/>
      <c r="C38" s="20"/>
      <c r="D38" s="20"/>
      <c r="E38" s="20"/>
      <c r="F38" s="21"/>
      <c r="G38" s="22"/>
      <c r="H38" s="22"/>
      <c r="I38" s="22"/>
      <c r="J38" s="22"/>
      <c r="K38" s="22"/>
      <c r="L38" s="22"/>
      <c r="M38" s="22"/>
      <c r="N38" s="22"/>
      <c r="O38" s="22"/>
      <c r="P38" s="22"/>
      <c r="Q38" s="22"/>
      <c r="R38" s="22"/>
      <c r="S38" s="22"/>
      <c r="T38" s="22"/>
      <c r="U38" s="22"/>
      <c r="V38" s="22"/>
      <c r="W38" s="22"/>
      <c r="X38" s="22"/>
      <c r="Y38" s="22"/>
      <c r="Z38" s="22"/>
      <c r="AA38" s="23" t="str">
        <f aca="false">IF(COUNT(G38:Z38)=0,"",MIN(G38:Z38))</f>
        <v/>
      </c>
      <c r="AB38" s="24" t="str">
        <f aca="true">IF(COUNT(G38:Z38)=0,"",MIN(G38:Z38)-TODAY())</f>
        <v/>
      </c>
      <c r="AC38" s="25" t="str">
        <f aca="true">IF(COUNTA($A38)=0,"",IF(COUNT(G38:Z38)=0,"Nothing recorded",IF(MIN(G38:Z38)&lt;TODAY(),"EXPIRED",IF(MIN(G38:Z38)&lt;=TODAY()+30,"Critical",IF(MIN(G38:Z38)&lt;=TODAY()+60,"Action now",IF(MIN(G38:Z38)&lt;=TODAY()+90,"Plan","Valid"))))))</f>
        <v/>
      </c>
      <c r="AD38" s="26" t="str">
        <f aca="true">IF(COUNTA($A38)=0,"",COUNTIFS(G38:Z38,"&lt;"&amp;TODAY()))</f>
        <v/>
      </c>
      <c r="AE38" s="26" t="str">
        <f aca="true">IF(COUNTA($A38)=0,"",COUNTIFS(G38:Z38,"&gt;="&amp;TODAY(),G38:Z38,"&lt;="&amp;TODAY()+90))</f>
        <v/>
      </c>
      <c r="AF38" s="26" t="str">
        <f aca="false">IF(COUNTA($A38)=0,"",COUNTBLANK(G38:Z38))</f>
        <v/>
      </c>
    </row>
    <row r="39" customFormat="false" ht="15" hidden="false" customHeight="false" outlineLevel="0" collapsed="false">
      <c r="A39" s="20"/>
      <c r="B39" s="20"/>
      <c r="C39" s="20"/>
      <c r="D39" s="20"/>
      <c r="E39" s="20"/>
      <c r="F39" s="21"/>
      <c r="G39" s="22"/>
      <c r="H39" s="22"/>
      <c r="I39" s="22"/>
      <c r="J39" s="22"/>
      <c r="K39" s="22"/>
      <c r="L39" s="22"/>
      <c r="M39" s="22"/>
      <c r="N39" s="22"/>
      <c r="O39" s="22"/>
      <c r="P39" s="22"/>
      <c r="Q39" s="22"/>
      <c r="R39" s="22"/>
      <c r="S39" s="22"/>
      <c r="T39" s="22"/>
      <c r="U39" s="22"/>
      <c r="V39" s="22"/>
      <c r="W39" s="22"/>
      <c r="X39" s="22"/>
      <c r="Y39" s="22"/>
      <c r="Z39" s="22"/>
      <c r="AA39" s="23" t="str">
        <f aca="false">IF(COUNT(G39:Z39)=0,"",MIN(G39:Z39))</f>
        <v/>
      </c>
      <c r="AB39" s="24" t="str">
        <f aca="true">IF(COUNT(G39:Z39)=0,"",MIN(G39:Z39)-TODAY())</f>
        <v/>
      </c>
      <c r="AC39" s="25" t="str">
        <f aca="true">IF(COUNTA($A39)=0,"",IF(COUNT(G39:Z39)=0,"Nothing recorded",IF(MIN(G39:Z39)&lt;TODAY(),"EXPIRED",IF(MIN(G39:Z39)&lt;=TODAY()+30,"Critical",IF(MIN(G39:Z39)&lt;=TODAY()+60,"Action now",IF(MIN(G39:Z39)&lt;=TODAY()+90,"Plan","Valid"))))))</f>
        <v/>
      </c>
      <c r="AD39" s="26" t="str">
        <f aca="true">IF(COUNTA($A39)=0,"",COUNTIFS(G39:Z39,"&lt;"&amp;TODAY()))</f>
        <v/>
      </c>
      <c r="AE39" s="26" t="str">
        <f aca="true">IF(COUNTA($A39)=0,"",COUNTIFS(G39:Z39,"&gt;="&amp;TODAY(),G39:Z39,"&lt;="&amp;TODAY()+90))</f>
        <v/>
      </c>
      <c r="AF39" s="26" t="str">
        <f aca="false">IF(COUNTA($A39)=0,"",COUNTBLANK(G39:Z39))</f>
        <v/>
      </c>
    </row>
    <row r="40" customFormat="false" ht="15" hidden="false" customHeight="false" outlineLevel="0" collapsed="false">
      <c r="A40" s="20"/>
      <c r="B40" s="20"/>
      <c r="C40" s="20"/>
      <c r="D40" s="20"/>
      <c r="E40" s="20"/>
      <c r="F40" s="21"/>
      <c r="G40" s="22"/>
      <c r="H40" s="22"/>
      <c r="I40" s="22"/>
      <c r="J40" s="22"/>
      <c r="K40" s="22"/>
      <c r="L40" s="22"/>
      <c r="M40" s="22"/>
      <c r="N40" s="22"/>
      <c r="O40" s="22"/>
      <c r="P40" s="22"/>
      <c r="Q40" s="22"/>
      <c r="R40" s="22"/>
      <c r="S40" s="22"/>
      <c r="T40" s="22"/>
      <c r="U40" s="22"/>
      <c r="V40" s="22"/>
      <c r="W40" s="22"/>
      <c r="X40" s="22"/>
      <c r="Y40" s="22"/>
      <c r="Z40" s="22"/>
      <c r="AA40" s="23" t="str">
        <f aca="false">IF(COUNT(G40:Z40)=0,"",MIN(G40:Z40))</f>
        <v/>
      </c>
      <c r="AB40" s="24" t="str">
        <f aca="true">IF(COUNT(G40:Z40)=0,"",MIN(G40:Z40)-TODAY())</f>
        <v/>
      </c>
      <c r="AC40" s="25" t="str">
        <f aca="true">IF(COUNTA($A40)=0,"",IF(COUNT(G40:Z40)=0,"Nothing recorded",IF(MIN(G40:Z40)&lt;TODAY(),"EXPIRED",IF(MIN(G40:Z40)&lt;=TODAY()+30,"Critical",IF(MIN(G40:Z40)&lt;=TODAY()+60,"Action now",IF(MIN(G40:Z40)&lt;=TODAY()+90,"Plan","Valid"))))))</f>
        <v/>
      </c>
      <c r="AD40" s="26" t="str">
        <f aca="true">IF(COUNTA($A40)=0,"",COUNTIFS(G40:Z40,"&lt;"&amp;TODAY()))</f>
        <v/>
      </c>
      <c r="AE40" s="26" t="str">
        <f aca="true">IF(COUNTA($A40)=0,"",COUNTIFS(G40:Z40,"&gt;="&amp;TODAY(),G40:Z40,"&lt;="&amp;TODAY()+90))</f>
        <v/>
      </c>
      <c r="AF40" s="26" t="str">
        <f aca="false">IF(COUNTA($A40)=0,"",COUNTBLANK(G40:Z40))</f>
        <v/>
      </c>
    </row>
    <row r="41" customFormat="false" ht="15" hidden="false" customHeight="false" outlineLevel="0" collapsed="false">
      <c r="A41" s="20"/>
      <c r="B41" s="20"/>
      <c r="C41" s="20"/>
      <c r="D41" s="20"/>
      <c r="E41" s="20"/>
      <c r="F41" s="21"/>
      <c r="G41" s="22"/>
      <c r="H41" s="22"/>
      <c r="I41" s="22"/>
      <c r="J41" s="22"/>
      <c r="K41" s="22"/>
      <c r="L41" s="22"/>
      <c r="M41" s="22"/>
      <c r="N41" s="22"/>
      <c r="O41" s="22"/>
      <c r="P41" s="22"/>
      <c r="Q41" s="22"/>
      <c r="R41" s="22"/>
      <c r="S41" s="22"/>
      <c r="T41" s="22"/>
      <c r="U41" s="22"/>
      <c r="V41" s="22"/>
      <c r="W41" s="22"/>
      <c r="X41" s="22"/>
      <c r="Y41" s="22"/>
      <c r="Z41" s="22"/>
      <c r="AA41" s="23" t="str">
        <f aca="false">IF(COUNT(G41:Z41)=0,"",MIN(G41:Z41))</f>
        <v/>
      </c>
      <c r="AB41" s="24" t="str">
        <f aca="true">IF(COUNT(G41:Z41)=0,"",MIN(G41:Z41)-TODAY())</f>
        <v/>
      </c>
      <c r="AC41" s="25" t="str">
        <f aca="true">IF(COUNTA($A41)=0,"",IF(COUNT(G41:Z41)=0,"Nothing recorded",IF(MIN(G41:Z41)&lt;TODAY(),"EXPIRED",IF(MIN(G41:Z41)&lt;=TODAY()+30,"Critical",IF(MIN(G41:Z41)&lt;=TODAY()+60,"Action now",IF(MIN(G41:Z41)&lt;=TODAY()+90,"Plan","Valid"))))))</f>
        <v/>
      </c>
      <c r="AD41" s="26" t="str">
        <f aca="true">IF(COUNTA($A41)=0,"",COUNTIFS(G41:Z41,"&lt;"&amp;TODAY()))</f>
        <v/>
      </c>
      <c r="AE41" s="26" t="str">
        <f aca="true">IF(COUNTA($A41)=0,"",COUNTIFS(G41:Z41,"&gt;="&amp;TODAY(),G41:Z41,"&lt;="&amp;TODAY()+90))</f>
        <v/>
      </c>
      <c r="AF41" s="26" t="str">
        <f aca="false">IF(COUNTA($A41)=0,"",COUNTBLANK(G41:Z41))</f>
        <v/>
      </c>
    </row>
    <row r="42" customFormat="false" ht="15" hidden="false" customHeight="false" outlineLevel="0" collapsed="false">
      <c r="A42" s="20"/>
      <c r="B42" s="20"/>
      <c r="C42" s="20"/>
      <c r="D42" s="20"/>
      <c r="E42" s="20"/>
      <c r="F42" s="21"/>
      <c r="G42" s="22"/>
      <c r="H42" s="22"/>
      <c r="I42" s="22"/>
      <c r="J42" s="22"/>
      <c r="K42" s="22"/>
      <c r="L42" s="22"/>
      <c r="M42" s="22"/>
      <c r="N42" s="22"/>
      <c r="O42" s="22"/>
      <c r="P42" s="22"/>
      <c r="Q42" s="22"/>
      <c r="R42" s="22"/>
      <c r="S42" s="22"/>
      <c r="T42" s="22"/>
      <c r="U42" s="22"/>
      <c r="V42" s="22"/>
      <c r="W42" s="22"/>
      <c r="X42" s="22"/>
      <c r="Y42" s="22"/>
      <c r="Z42" s="22"/>
      <c r="AA42" s="23" t="str">
        <f aca="false">IF(COUNT(G42:Z42)=0,"",MIN(G42:Z42))</f>
        <v/>
      </c>
      <c r="AB42" s="24" t="str">
        <f aca="true">IF(COUNT(G42:Z42)=0,"",MIN(G42:Z42)-TODAY())</f>
        <v/>
      </c>
      <c r="AC42" s="25" t="str">
        <f aca="true">IF(COUNTA($A42)=0,"",IF(COUNT(G42:Z42)=0,"Nothing recorded",IF(MIN(G42:Z42)&lt;TODAY(),"EXPIRED",IF(MIN(G42:Z42)&lt;=TODAY()+30,"Critical",IF(MIN(G42:Z42)&lt;=TODAY()+60,"Action now",IF(MIN(G42:Z42)&lt;=TODAY()+90,"Plan","Valid"))))))</f>
        <v/>
      </c>
      <c r="AD42" s="26" t="str">
        <f aca="true">IF(COUNTA($A42)=0,"",COUNTIFS(G42:Z42,"&lt;"&amp;TODAY()))</f>
        <v/>
      </c>
      <c r="AE42" s="26" t="str">
        <f aca="true">IF(COUNTA($A42)=0,"",COUNTIFS(G42:Z42,"&gt;="&amp;TODAY(),G42:Z42,"&lt;="&amp;TODAY()+90))</f>
        <v/>
      </c>
      <c r="AF42" s="26" t="str">
        <f aca="false">IF(COUNTA($A42)=0,"",COUNTBLANK(G42:Z42))</f>
        <v/>
      </c>
    </row>
    <row r="43" customFormat="false" ht="15" hidden="false" customHeight="false" outlineLevel="0" collapsed="false">
      <c r="A43" s="20"/>
      <c r="B43" s="20"/>
      <c r="C43" s="20"/>
      <c r="D43" s="20"/>
      <c r="E43" s="20"/>
      <c r="F43" s="21"/>
      <c r="G43" s="22"/>
      <c r="H43" s="22"/>
      <c r="I43" s="22"/>
      <c r="J43" s="22"/>
      <c r="K43" s="22"/>
      <c r="L43" s="22"/>
      <c r="M43" s="22"/>
      <c r="N43" s="22"/>
      <c r="O43" s="22"/>
      <c r="P43" s="22"/>
      <c r="Q43" s="22"/>
      <c r="R43" s="22"/>
      <c r="S43" s="22"/>
      <c r="T43" s="22"/>
      <c r="U43" s="22"/>
      <c r="V43" s="22"/>
      <c r="W43" s="22"/>
      <c r="X43" s="22"/>
      <c r="Y43" s="22"/>
      <c r="Z43" s="22"/>
      <c r="AA43" s="23" t="str">
        <f aca="false">IF(COUNT(G43:Z43)=0,"",MIN(G43:Z43))</f>
        <v/>
      </c>
      <c r="AB43" s="24" t="str">
        <f aca="true">IF(COUNT(G43:Z43)=0,"",MIN(G43:Z43)-TODAY())</f>
        <v/>
      </c>
      <c r="AC43" s="25" t="str">
        <f aca="true">IF(COUNTA($A43)=0,"",IF(COUNT(G43:Z43)=0,"Nothing recorded",IF(MIN(G43:Z43)&lt;TODAY(),"EXPIRED",IF(MIN(G43:Z43)&lt;=TODAY()+30,"Critical",IF(MIN(G43:Z43)&lt;=TODAY()+60,"Action now",IF(MIN(G43:Z43)&lt;=TODAY()+90,"Plan","Valid"))))))</f>
        <v/>
      </c>
      <c r="AD43" s="26" t="str">
        <f aca="true">IF(COUNTA($A43)=0,"",COUNTIFS(G43:Z43,"&lt;"&amp;TODAY()))</f>
        <v/>
      </c>
      <c r="AE43" s="26" t="str">
        <f aca="true">IF(COUNTA($A43)=0,"",COUNTIFS(G43:Z43,"&gt;="&amp;TODAY(),G43:Z43,"&lt;="&amp;TODAY()+90))</f>
        <v/>
      </c>
      <c r="AF43" s="26" t="str">
        <f aca="false">IF(COUNTA($A43)=0,"",COUNTBLANK(G43:Z43))</f>
        <v/>
      </c>
    </row>
    <row r="44" customFormat="false" ht="15" hidden="false" customHeight="false" outlineLevel="0" collapsed="false">
      <c r="A44" s="20"/>
      <c r="B44" s="20"/>
      <c r="C44" s="20"/>
      <c r="D44" s="20"/>
      <c r="E44" s="20"/>
      <c r="F44" s="21"/>
      <c r="G44" s="22"/>
      <c r="H44" s="22"/>
      <c r="I44" s="22"/>
      <c r="J44" s="22"/>
      <c r="K44" s="22"/>
      <c r="L44" s="22"/>
      <c r="M44" s="22"/>
      <c r="N44" s="22"/>
      <c r="O44" s="22"/>
      <c r="P44" s="22"/>
      <c r="Q44" s="22"/>
      <c r="R44" s="22"/>
      <c r="S44" s="22"/>
      <c r="T44" s="22"/>
      <c r="U44" s="22"/>
      <c r="V44" s="22"/>
      <c r="W44" s="22"/>
      <c r="X44" s="22"/>
      <c r="Y44" s="22"/>
      <c r="Z44" s="22"/>
      <c r="AA44" s="23" t="str">
        <f aca="false">IF(COUNT(G44:Z44)=0,"",MIN(G44:Z44))</f>
        <v/>
      </c>
      <c r="AB44" s="24" t="str">
        <f aca="true">IF(COUNT(G44:Z44)=0,"",MIN(G44:Z44)-TODAY())</f>
        <v/>
      </c>
      <c r="AC44" s="25" t="str">
        <f aca="true">IF(COUNTA($A44)=0,"",IF(COUNT(G44:Z44)=0,"Nothing recorded",IF(MIN(G44:Z44)&lt;TODAY(),"EXPIRED",IF(MIN(G44:Z44)&lt;=TODAY()+30,"Critical",IF(MIN(G44:Z44)&lt;=TODAY()+60,"Action now",IF(MIN(G44:Z44)&lt;=TODAY()+90,"Plan","Valid"))))))</f>
        <v/>
      </c>
      <c r="AD44" s="26" t="str">
        <f aca="true">IF(COUNTA($A44)=0,"",COUNTIFS(G44:Z44,"&lt;"&amp;TODAY()))</f>
        <v/>
      </c>
      <c r="AE44" s="26" t="str">
        <f aca="true">IF(COUNTA($A44)=0,"",COUNTIFS(G44:Z44,"&gt;="&amp;TODAY(),G44:Z44,"&lt;="&amp;TODAY()+90))</f>
        <v/>
      </c>
      <c r="AF44" s="26" t="str">
        <f aca="false">IF(COUNTA($A44)=0,"",COUNTBLANK(G44:Z44))</f>
        <v/>
      </c>
    </row>
    <row r="45" customFormat="false" ht="15" hidden="false" customHeight="false" outlineLevel="0" collapsed="false">
      <c r="A45" s="20"/>
      <c r="B45" s="20"/>
      <c r="C45" s="20"/>
      <c r="D45" s="20"/>
      <c r="E45" s="20"/>
      <c r="F45" s="21"/>
      <c r="G45" s="22"/>
      <c r="H45" s="22"/>
      <c r="I45" s="22"/>
      <c r="J45" s="22"/>
      <c r="K45" s="22"/>
      <c r="L45" s="22"/>
      <c r="M45" s="22"/>
      <c r="N45" s="22"/>
      <c r="O45" s="22"/>
      <c r="P45" s="22"/>
      <c r="Q45" s="22"/>
      <c r="R45" s="22"/>
      <c r="S45" s="22"/>
      <c r="T45" s="22"/>
      <c r="U45" s="22"/>
      <c r="V45" s="22"/>
      <c r="W45" s="22"/>
      <c r="X45" s="22"/>
      <c r="Y45" s="22"/>
      <c r="Z45" s="22"/>
      <c r="AA45" s="23" t="str">
        <f aca="false">IF(COUNT(G45:Z45)=0,"",MIN(G45:Z45))</f>
        <v/>
      </c>
      <c r="AB45" s="24" t="str">
        <f aca="true">IF(COUNT(G45:Z45)=0,"",MIN(G45:Z45)-TODAY())</f>
        <v/>
      </c>
      <c r="AC45" s="25" t="str">
        <f aca="true">IF(COUNTA($A45)=0,"",IF(COUNT(G45:Z45)=0,"Nothing recorded",IF(MIN(G45:Z45)&lt;TODAY(),"EXPIRED",IF(MIN(G45:Z45)&lt;=TODAY()+30,"Critical",IF(MIN(G45:Z45)&lt;=TODAY()+60,"Action now",IF(MIN(G45:Z45)&lt;=TODAY()+90,"Plan","Valid"))))))</f>
        <v/>
      </c>
      <c r="AD45" s="26" t="str">
        <f aca="true">IF(COUNTA($A45)=0,"",COUNTIFS(G45:Z45,"&lt;"&amp;TODAY()))</f>
        <v/>
      </c>
      <c r="AE45" s="26" t="str">
        <f aca="true">IF(COUNTA($A45)=0,"",COUNTIFS(G45:Z45,"&gt;="&amp;TODAY(),G45:Z45,"&lt;="&amp;TODAY()+90))</f>
        <v/>
      </c>
      <c r="AF45" s="26" t="str">
        <f aca="false">IF(COUNTA($A45)=0,"",COUNTBLANK(G45:Z45))</f>
        <v/>
      </c>
    </row>
    <row r="46" customFormat="false" ht="15" hidden="false" customHeight="false" outlineLevel="0" collapsed="false">
      <c r="A46" s="20"/>
      <c r="B46" s="20"/>
      <c r="C46" s="20"/>
      <c r="D46" s="20"/>
      <c r="E46" s="20"/>
      <c r="F46" s="21"/>
      <c r="G46" s="22"/>
      <c r="H46" s="22"/>
      <c r="I46" s="22"/>
      <c r="J46" s="22"/>
      <c r="K46" s="22"/>
      <c r="L46" s="22"/>
      <c r="M46" s="22"/>
      <c r="N46" s="22"/>
      <c r="O46" s="22"/>
      <c r="P46" s="22"/>
      <c r="Q46" s="22"/>
      <c r="R46" s="22"/>
      <c r="S46" s="22"/>
      <c r="T46" s="22"/>
      <c r="U46" s="22"/>
      <c r="V46" s="22"/>
      <c r="W46" s="22"/>
      <c r="X46" s="22"/>
      <c r="Y46" s="22"/>
      <c r="Z46" s="22"/>
      <c r="AA46" s="23" t="str">
        <f aca="false">IF(COUNT(G46:Z46)=0,"",MIN(G46:Z46))</f>
        <v/>
      </c>
      <c r="AB46" s="24" t="str">
        <f aca="true">IF(COUNT(G46:Z46)=0,"",MIN(G46:Z46)-TODAY())</f>
        <v/>
      </c>
      <c r="AC46" s="25" t="str">
        <f aca="true">IF(COUNTA($A46)=0,"",IF(COUNT(G46:Z46)=0,"Nothing recorded",IF(MIN(G46:Z46)&lt;TODAY(),"EXPIRED",IF(MIN(G46:Z46)&lt;=TODAY()+30,"Critical",IF(MIN(G46:Z46)&lt;=TODAY()+60,"Action now",IF(MIN(G46:Z46)&lt;=TODAY()+90,"Plan","Valid"))))))</f>
        <v/>
      </c>
      <c r="AD46" s="26" t="str">
        <f aca="true">IF(COUNTA($A46)=0,"",COUNTIFS(G46:Z46,"&lt;"&amp;TODAY()))</f>
        <v/>
      </c>
      <c r="AE46" s="26" t="str">
        <f aca="true">IF(COUNTA($A46)=0,"",COUNTIFS(G46:Z46,"&gt;="&amp;TODAY(),G46:Z46,"&lt;="&amp;TODAY()+90))</f>
        <v/>
      </c>
      <c r="AF46" s="26" t="str">
        <f aca="false">IF(COUNTA($A46)=0,"",COUNTBLANK(G46:Z46))</f>
        <v/>
      </c>
    </row>
    <row r="47" customFormat="false" ht="15" hidden="false" customHeight="false" outlineLevel="0" collapsed="false">
      <c r="A47" s="20"/>
      <c r="B47" s="20"/>
      <c r="C47" s="20"/>
      <c r="D47" s="20"/>
      <c r="E47" s="20"/>
      <c r="F47" s="21"/>
      <c r="G47" s="22"/>
      <c r="H47" s="22"/>
      <c r="I47" s="22"/>
      <c r="J47" s="22"/>
      <c r="K47" s="22"/>
      <c r="L47" s="22"/>
      <c r="M47" s="22"/>
      <c r="N47" s="22"/>
      <c r="O47" s="22"/>
      <c r="P47" s="22"/>
      <c r="Q47" s="22"/>
      <c r="R47" s="22"/>
      <c r="S47" s="22"/>
      <c r="T47" s="22"/>
      <c r="U47" s="22"/>
      <c r="V47" s="22"/>
      <c r="W47" s="22"/>
      <c r="X47" s="22"/>
      <c r="Y47" s="22"/>
      <c r="Z47" s="22"/>
      <c r="AA47" s="23" t="str">
        <f aca="false">IF(COUNT(G47:Z47)=0,"",MIN(G47:Z47))</f>
        <v/>
      </c>
      <c r="AB47" s="24" t="str">
        <f aca="true">IF(COUNT(G47:Z47)=0,"",MIN(G47:Z47)-TODAY())</f>
        <v/>
      </c>
      <c r="AC47" s="25" t="str">
        <f aca="true">IF(COUNTA($A47)=0,"",IF(COUNT(G47:Z47)=0,"Nothing recorded",IF(MIN(G47:Z47)&lt;TODAY(),"EXPIRED",IF(MIN(G47:Z47)&lt;=TODAY()+30,"Critical",IF(MIN(G47:Z47)&lt;=TODAY()+60,"Action now",IF(MIN(G47:Z47)&lt;=TODAY()+90,"Plan","Valid"))))))</f>
        <v/>
      </c>
      <c r="AD47" s="26" t="str">
        <f aca="true">IF(COUNTA($A47)=0,"",COUNTIFS(G47:Z47,"&lt;"&amp;TODAY()))</f>
        <v/>
      </c>
      <c r="AE47" s="26" t="str">
        <f aca="true">IF(COUNTA($A47)=0,"",COUNTIFS(G47:Z47,"&gt;="&amp;TODAY(),G47:Z47,"&lt;="&amp;TODAY()+90))</f>
        <v/>
      </c>
      <c r="AF47" s="26" t="str">
        <f aca="false">IF(COUNTA($A47)=0,"",COUNTBLANK(G47:Z47))</f>
        <v/>
      </c>
    </row>
    <row r="48" customFormat="false" ht="15" hidden="false" customHeight="false" outlineLevel="0" collapsed="false">
      <c r="A48" s="20"/>
      <c r="B48" s="20"/>
      <c r="C48" s="20"/>
      <c r="D48" s="20"/>
      <c r="E48" s="20"/>
      <c r="F48" s="21"/>
      <c r="G48" s="22"/>
      <c r="H48" s="22"/>
      <c r="I48" s="22"/>
      <c r="J48" s="22"/>
      <c r="K48" s="22"/>
      <c r="L48" s="22"/>
      <c r="M48" s="22"/>
      <c r="N48" s="22"/>
      <c r="O48" s="22"/>
      <c r="P48" s="22"/>
      <c r="Q48" s="22"/>
      <c r="R48" s="22"/>
      <c r="S48" s="22"/>
      <c r="T48" s="22"/>
      <c r="U48" s="22"/>
      <c r="V48" s="22"/>
      <c r="W48" s="22"/>
      <c r="X48" s="22"/>
      <c r="Y48" s="22"/>
      <c r="Z48" s="22"/>
      <c r="AA48" s="23" t="str">
        <f aca="false">IF(COUNT(G48:Z48)=0,"",MIN(G48:Z48))</f>
        <v/>
      </c>
      <c r="AB48" s="24" t="str">
        <f aca="true">IF(COUNT(G48:Z48)=0,"",MIN(G48:Z48)-TODAY())</f>
        <v/>
      </c>
      <c r="AC48" s="25" t="str">
        <f aca="true">IF(COUNTA($A48)=0,"",IF(COUNT(G48:Z48)=0,"Nothing recorded",IF(MIN(G48:Z48)&lt;TODAY(),"EXPIRED",IF(MIN(G48:Z48)&lt;=TODAY()+30,"Critical",IF(MIN(G48:Z48)&lt;=TODAY()+60,"Action now",IF(MIN(G48:Z48)&lt;=TODAY()+90,"Plan","Valid"))))))</f>
        <v/>
      </c>
      <c r="AD48" s="26" t="str">
        <f aca="true">IF(COUNTA($A48)=0,"",COUNTIFS(G48:Z48,"&lt;"&amp;TODAY()))</f>
        <v/>
      </c>
      <c r="AE48" s="26" t="str">
        <f aca="true">IF(COUNTA($A48)=0,"",COUNTIFS(G48:Z48,"&gt;="&amp;TODAY(),G48:Z48,"&lt;="&amp;TODAY()+90))</f>
        <v/>
      </c>
      <c r="AF48" s="26" t="str">
        <f aca="false">IF(COUNTA($A48)=0,"",COUNTBLANK(G48:Z48))</f>
        <v/>
      </c>
    </row>
    <row r="49" customFormat="false" ht="15" hidden="false" customHeight="false" outlineLevel="0" collapsed="false">
      <c r="A49" s="20"/>
      <c r="B49" s="20"/>
      <c r="C49" s="20"/>
      <c r="D49" s="20"/>
      <c r="E49" s="20"/>
      <c r="F49" s="21"/>
      <c r="G49" s="22"/>
      <c r="H49" s="22"/>
      <c r="I49" s="22"/>
      <c r="J49" s="22"/>
      <c r="K49" s="22"/>
      <c r="L49" s="22"/>
      <c r="M49" s="22"/>
      <c r="N49" s="22"/>
      <c r="O49" s="22"/>
      <c r="P49" s="22"/>
      <c r="Q49" s="22"/>
      <c r="R49" s="22"/>
      <c r="S49" s="22"/>
      <c r="T49" s="22"/>
      <c r="U49" s="22"/>
      <c r="V49" s="22"/>
      <c r="W49" s="22"/>
      <c r="X49" s="22"/>
      <c r="Y49" s="22"/>
      <c r="Z49" s="22"/>
      <c r="AA49" s="23" t="str">
        <f aca="false">IF(COUNT(G49:Z49)=0,"",MIN(G49:Z49))</f>
        <v/>
      </c>
      <c r="AB49" s="24" t="str">
        <f aca="true">IF(COUNT(G49:Z49)=0,"",MIN(G49:Z49)-TODAY())</f>
        <v/>
      </c>
      <c r="AC49" s="25" t="str">
        <f aca="true">IF(COUNTA($A49)=0,"",IF(COUNT(G49:Z49)=0,"Nothing recorded",IF(MIN(G49:Z49)&lt;TODAY(),"EXPIRED",IF(MIN(G49:Z49)&lt;=TODAY()+30,"Critical",IF(MIN(G49:Z49)&lt;=TODAY()+60,"Action now",IF(MIN(G49:Z49)&lt;=TODAY()+90,"Plan","Valid"))))))</f>
        <v/>
      </c>
      <c r="AD49" s="26" t="str">
        <f aca="true">IF(COUNTA($A49)=0,"",COUNTIFS(G49:Z49,"&lt;"&amp;TODAY()))</f>
        <v/>
      </c>
      <c r="AE49" s="26" t="str">
        <f aca="true">IF(COUNTA($A49)=0,"",COUNTIFS(G49:Z49,"&gt;="&amp;TODAY(),G49:Z49,"&lt;="&amp;TODAY()+90))</f>
        <v/>
      </c>
      <c r="AF49" s="26" t="str">
        <f aca="false">IF(COUNTA($A49)=0,"",COUNTBLANK(G49:Z49))</f>
        <v/>
      </c>
    </row>
    <row r="50" customFormat="false" ht="15" hidden="false" customHeight="false" outlineLevel="0" collapsed="false">
      <c r="A50" s="20"/>
      <c r="B50" s="20"/>
      <c r="C50" s="20"/>
      <c r="D50" s="20"/>
      <c r="E50" s="20"/>
      <c r="F50" s="21"/>
      <c r="G50" s="22"/>
      <c r="H50" s="22"/>
      <c r="I50" s="22"/>
      <c r="J50" s="22"/>
      <c r="K50" s="22"/>
      <c r="L50" s="22"/>
      <c r="M50" s="22"/>
      <c r="N50" s="22"/>
      <c r="O50" s="22"/>
      <c r="P50" s="22"/>
      <c r="Q50" s="22"/>
      <c r="R50" s="22"/>
      <c r="S50" s="22"/>
      <c r="T50" s="22"/>
      <c r="U50" s="22"/>
      <c r="V50" s="22"/>
      <c r="W50" s="22"/>
      <c r="X50" s="22"/>
      <c r="Y50" s="22"/>
      <c r="Z50" s="22"/>
      <c r="AA50" s="23" t="str">
        <f aca="false">IF(COUNT(G50:Z50)=0,"",MIN(G50:Z50))</f>
        <v/>
      </c>
      <c r="AB50" s="24" t="str">
        <f aca="true">IF(COUNT(G50:Z50)=0,"",MIN(G50:Z50)-TODAY())</f>
        <v/>
      </c>
      <c r="AC50" s="25" t="str">
        <f aca="true">IF(COUNTA($A50)=0,"",IF(COUNT(G50:Z50)=0,"Nothing recorded",IF(MIN(G50:Z50)&lt;TODAY(),"EXPIRED",IF(MIN(G50:Z50)&lt;=TODAY()+30,"Critical",IF(MIN(G50:Z50)&lt;=TODAY()+60,"Action now",IF(MIN(G50:Z50)&lt;=TODAY()+90,"Plan","Valid"))))))</f>
        <v/>
      </c>
      <c r="AD50" s="26" t="str">
        <f aca="true">IF(COUNTA($A50)=0,"",COUNTIFS(G50:Z50,"&lt;"&amp;TODAY()))</f>
        <v/>
      </c>
      <c r="AE50" s="26" t="str">
        <f aca="true">IF(COUNTA($A50)=0,"",COUNTIFS(G50:Z50,"&gt;="&amp;TODAY(),G50:Z50,"&lt;="&amp;TODAY()+90))</f>
        <v/>
      </c>
      <c r="AF50" s="26" t="str">
        <f aca="false">IF(COUNTA($A50)=0,"",COUNTBLANK(G50:Z50))</f>
        <v/>
      </c>
    </row>
    <row r="51" customFormat="false" ht="15" hidden="false" customHeight="false" outlineLevel="0" collapsed="false">
      <c r="A51" s="20"/>
      <c r="B51" s="20"/>
      <c r="C51" s="20"/>
      <c r="D51" s="20"/>
      <c r="E51" s="20"/>
      <c r="F51" s="21"/>
      <c r="G51" s="22"/>
      <c r="H51" s="22"/>
      <c r="I51" s="22"/>
      <c r="J51" s="22"/>
      <c r="K51" s="22"/>
      <c r="L51" s="22"/>
      <c r="M51" s="22"/>
      <c r="N51" s="22"/>
      <c r="O51" s="22"/>
      <c r="P51" s="22"/>
      <c r="Q51" s="22"/>
      <c r="R51" s="22"/>
      <c r="S51" s="22"/>
      <c r="T51" s="22"/>
      <c r="U51" s="22"/>
      <c r="V51" s="22"/>
      <c r="W51" s="22"/>
      <c r="X51" s="22"/>
      <c r="Y51" s="22"/>
      <c r="Z51" s="22"/>
      <c r="AA51" s="23" t="str">
        <f aca="false">IF(COUNT(G51:Z51)=0,"",MIN(G51:Z51))</f>
        <v/>
      </c>
      <c r="AB51" s="24" t="str">
        <f aca="true">IF(COUNT(G51:Z51)=0,"",MIN(G51:Z51)-TODAY())</f>
        <v/>
      </c>
      <c r="AC51" s="25" t="str">
        <f aca="true">IF(COUNTA($A51)=0,"",IF(COUNT(G51:Z51)=0,"Nothing recorded",IF(MIN(G51:Z51)&lt;TODAY(),"EXPIRED",IF(MIN(G51:Z51)&lt;=TODAY()+30,"Critical",IF(MIN(G51:Z51)&lt;=TODAY()+60,"Action now",IF(MIN(G51:Z51)&lt;=TODAY()+90,"Plan","Valid"))))))</f>
        <v/>
      </c>
      <c r="AD51" s="26" t="str">
        <f aca="true">IF(COUNTA($A51)=0,"",COUNTIFS(G51:Z51,"&lt;"&amp;TODAY()))</f>
        <v/>
      </c>
      <c r="AE51" s="26" t="str">
        <f aca="true">IF(COUNTA($A51)=0,"",COUNTIFS(G51:Z51,"&gt;="&amp;TODAY(),G51:Z51,"&lt;="&amp;TODAY()+90))</f>
        <v/>
      </c>
      <c r="AF51" s="26" t="str">
        <f aca="false">IF(COUNTA($A51)=0,"",COUNTBLANK(G51:Z51))</f>
        <v/>
      </c>
    </row>
    <row r="52" customFormat="false" ht="15" hidden="false" customHeight="false" outlineLevel="0" collapsed="false">
      <c r="A52" s="20"/>
      <c r="B52" s="20"/>
      <c r="C52" s="20"/>
      <c r="D52" s="20"/>
      <c r="E52" s="20"/>
      <c r="F52" s="21"/>
      <c r="G52" s="22"/>
      <c r="H52" s="22"/>
      <c r="I52" s="22"/>
      <c r="J52" s="22"/>
      <c r="K52" s="22"/>
      <c r="L52" s="22"/>
      <c r="M52" s="22"/>
      <c r="N52" s="22"/>
      <c r="O52" s="22"/>
      <c r="P52" s="22"/>
      <c r="Q52" s="22"/>
      <c r="R52" s="22"/>
      <c r="S52" s="22"/>
      <c r="T52" s="22"/>
      <c r="U52" s="22"/>
      <c r="V52" s="22"/>
      <c r="W52" s="22"/>
      <c r="X52" s="22"/>
      <c r="Y52" s="22"/>
      <c r="Z52" s="22"/>
      <c r="AA52" s="23" t="str">
        <f aca="false">IF(COUNT(G52:Z52)=0,"",MIN(G52:Z52))</f>
        <v/>
      </c>
      <c r="AB52" s="24" t="str">
        <f aca="true">IF(COUNT(G52:Z52)=0,"",MIN(G52:Z52)-TODAY())</f>
        <v/>
      </c>
      <c r="AC52" s="25" t="str">
        <f aca="true">IF(COUNTA($A52)=0,"",IF(COUNT(G52:Z52)=0,"Nothing recorded",IF(MIN(G52:Z52)&lt;TODAY(),"EXPIRED",IF(MIN(G52:Z52)&lt;=TODAY()+30,"Critical",IF(MIN(G52:Z52)&lt;=TODAY()+60,"Action now",IF(MIN(G52:Z52)&lt;=TODAY()+90,"Plan","Valid"))))))</f>
        <v/>
      </c>
      <c r="AD52" s="26" t="str">
        <f aca="true">IF(COUNTA($A52)=0,"",COUNTIFS(G52:Z52,"&lt;"&amp;TODAY()))</f>
        <v/>
      </c>
      <c r="AE52" s="26" t="str">
        <f aca="true">IF(COUNTA($A52)=0,"",COUNTIFS(G52:Z52,"&gt;="&amp;TODAY(),G52:Z52,"&lt;="&amp;TODAY()+90))</f>
        <v/>
      </c>
      <c r="AF52" s="26" t="str">
        <f aca="false">IF(COUNTA($A52)=0,"",COUNTBLANK(G52:Z52))</f>
        <v/>
      </c>
    </row>
    <row r="53" customFormat="false" ht="15" hidden="false" customHeight="false" outlineLevel="0" collapsed="false">
      <c r="A53" s="20"/>
      <c r="B53" s="20"/>
      <c r="C53" s="20"/>
      <c r="D53" s="20"/>
      <c r="E53" s="20"/>
      <c r="F53" s="21"/>
      <c r="G53" s="22"/>
      <c r="H53" s="22"/>
      <c r="I53" s="22"/>
      <c r="J53" s="22"/>
      <c r="K53" s="22"/>
      <c r="L53" s="22"/>
      <c r="M53" s="22"/>
      <c r="N53" s="22"/>
      <c r="O53" s="22"/>
      <c r="P53" s="22"/>
      <c r="Q53" s="22"/>
      <c r="R53" s="22"/>
      <c r="S53" s="22"/>
      <c r="T53" s="22"/>
      <c r="U53" s="22"/>
      <c r="V53" s="22"/>
      <c r="W53" s="22"/>
      <c r="X53" s="22"/>
      <c r="Y53" s="22"/>
      <c r="Z53" s="22"/>
      <c r="AA53" s="23" t="str">
        <f aca="false">IF(COUNT(G53:Z53)=0,"",MIN(G53:Z53))</f>
        <v/>
      </c>
      <c r="AB53" s="24" t="str">
        <f aca="true">IF(COUNT(G53:Z53)=0,"",MIN(G53:Z53)-TODAY())</f>
        <v/>
      </c>
      <c r="AC53" s="25" t="str">
        <f aca="true">IF(COUNTA($A53)=0,"",IF(COUNT(G53:Z53)=0,"Nothing recorded",IF(MIN(G53:Z53)&lt;TODAY(),"EXPIRED",IF(MIN(G53:Z53)&lt;=TODAY()+30,"Critical",IF(MIN(G53:Z53)&lt;=TODAY()+60,"Action now",IF(MIN(G53:Z53)&lt;=TODAY()+90,"Plan","Valid"))))))</f>
        <v/>
      </c>
      <c r="AD53" s="26" t="str">
        <f aca="true">IF(COUNTA($A53)=0,"",COUNTIFS(G53:Z53,"&lt;"&amp;TODAY()))</f>
        <v/>
      </c>
      <c r="AE53" s="26" t="str">
        <f aca="true">IF(COUNTA($A53)=0,"",COUNTIFS(G53:Z53,"&gt;="&amp;TODAY(),G53:Z53,"&lt;="&amp;TODAY()+90))</f>
        <v/>
      </c>
      <c r="AF53" s="26" t="str">
        <f aca="false">IF(COUNTA($A53)=0,"",COUNTBLANK(G53:Z53))</f>
        <v/>
      </c>
    </row>
    <row r="54" customFormat="false" ht="15" hidden="false" customHeight="false" outlineLevel="0" collapsed="false">
      <c r="A54" s="20"/>
      <c r="B54" s="20"/>
      <c r="C54" s="20"/>
      <c r="D54" s="20"/>
      <c r="E54" s="20"/>
      <c r="F54" s="21"/>
      <c r="G54" s="22"/>
      <c r="H54" s="22"/>
      <c r="I54" s="22"/>
      <c r="J54" s="22"/>
      <c r="K54" s="22"/>
      <c r="L54" s="22"/>
      <c r="M54" s="22"/>
      <c r="N54" s="22"/>
      <c r="O54" s="22"/>
      <c r="P54" s="22"/>
      <c r="Q54" s="22"/>
      <c r="R54" s="22"/>
      <c r="S54" s="22"/>
      <c r="T54" s="22"/>
      <c r="U54" s="22"/>
      <c r="V54" s="22"/>
      <c r="W54" s="22"/>
      <c r="X54" s="22"/>
      <c r="Y54" s="22"/>
      <c r="Z54" s="22"/>
      <c r="AA54" s="23" t="str">
        <f aca="false">IF(COUNT(G54:Z54)=0,"",MIN(G54:Z54))</f>
        <v/>
      </c>
      <c r="AB54" s="24" t="str">
        <f aca="true">IF(COUNT(G54:Z54)=0,"",MIN(G54:Z54)-TODAY())</f>
        <v/>
      </c>
      <c r="AC54" s="25" t="str">
        <f aca="true">IF(COUNTA($A54)=0,"",IF(COUNT(G54:Z54)=0,"Nothing recorded",IF(MIN(G54:Z54)&lt;TODAY(),"EXPIRED",IF(MIN(G54:Z54)&lt;=TODAY()+30,"Critical",IF(MIN(G54:Z54)&lt;=TODAY()+60,"Action now",IF(MIN(G54:Z54)&lt;=TODAY()+90,"Plan","Valid"))))))</f>
        <v/>
      </c>
      <c r="AD54" s="26" t="str">
        <f aca="true">IF(COUNTA($A54)=0,"",COUNTIFS(G54:Z54,"&lt;"&amp;TODAY()))</f>
        <v/>
      </c>
      <c r="AE54" s="26" t="str">
        <f aca="true">IF(COUNTA($A54)=0,"",COUNTIFS(G54:Z54,"&gt;="&amp;TODAY(),G54:Z54,"&lt;="&amp;TODAY()+90))</f>
        <v/>
      </c>
      <c r="AF54" s="26" t="str">
        <f aca="false">IF(COUNTA($A54)=0,"",COUNTBLANK(G54:Z54))</f>
        <v/>
      </c>
    </row>
    <row r="55" customFormat="false" ht="15" hidden="false" customHeight="false" outlineLevel="0" collapsed="false">
      <c r="A55" s="20"/>
      <c r="B55" s="20"/>
      <c r="C55" s="20"/>
      <c r="D55" s="20"/>
      <c r="E55" s="20"/>
      <c r="F55" s="21"/>
      <c r="G55" s="22"/>
      <c r="H55" s="22"/>
      <c r="I55" s="22"/>
      <c r="J55" s="22"/>
      <c r="K55" s="22"/>
      <c r="L55" s="22"/>
      <c r="M55" s="22"/>
      <c r="N55" s="22"/>
      <c r="O55" s="22"/>
      <c r="P55" s="22"/>
      <c r="Q55" s="22"/>
      <c r="R55" s="22"/>
      <c r="S55" s="22"/>
      <c r="T55" s="22"/>
      <c r="U55" s="22"/>
      <c r="V55" s="22"/>
      <c r="W55" s="22"/>
      <c r="X55" s="22"/>
      <c r="Y55" s="22"/>
      <c r="Z55" s="22"/>
      <c r="AA55" s="23" t="str">
        <f aca="false">IF(COUNT(G55:Z55)=0,"",MIN(G55:Z55))</f>
        <v/>
      </c>
      <c r="AB55" s="24" t="str">
        <f aca="true">IF(COUNT(G55:Z55)=0,"",MIN(G55:Z55)-TODAY())</f>
        <v/>
      </c>
      <c r="AC55" s="25" t="str">
        <f aca="true">IF(COUNTA($A55)=0,"",IF(COUNT(G55:Z55)=0,"Nothing recorded",IF(MIN(G55:Z55)&lt;TODAY(),"EXPIRED",IF(MIN(G55:Z55)&lt;=TODAY()+30,"Critical",IF(MIN(G55:Z55)&lt;=TODAY()+60,"Action now",IF(MIN(G55:Z55)&lt;=TODAY()+90,"Plan","Valid"))))))</f>
        <v/>
      </c>
      <c r="AD55" s="26" t="str">
        <f aca="true">IF(COUNTA($A55)=0,"",COUNTIFS(G55:Z55,"&lt;"&amp;TODAY()))</f>
        <v/>
      </c>
      <c r="AE55" s="26" t="str">
        <f aca="true">IF(COUNTA($A55)=0,"",COUNTIFS(G55:Z55,"&gt;="&amp;TODAY(),G55:Z55,"&lt;="&amp;TODAY()+90))</f>
        <v/>
      </c>
      <c r="AF55" s="26" t="str">
        <f aca="false">IF(COUNTA($A55)=0,"",COUNTBLANK(G55:Z55))</f>
        <v/>
      </c>
    </row>
    <row r="56" customFormat="false" ht="15" hidden="false" customHeight="false" outlineLevel="0" collapsed="false">
      <c r="A56" s="20"/>
      <c r="B56" s="20"/>
      <c r="C56" s="20"/>
      <c r="D56" s="20"/>
      <c r="E56" s="20"/>
      <c r="F56" s="21"/>
      <c r="G56" s="22"/>
      <c r="H56" s="22"/>
      <c r="I56" s="22"/>
      <c r="J56" s="22"/>
      <c r="K56" s="22"/>
      <c r="L56" s="22"/>
      <c r="M56" s="22"/>
      <c r="N56" s="22"/>
      <c r="O56" s="22"/>
      <c r="P56" s="22"/>
      <c r="Q56" s="22"/>
      <c r="R56" s="22"/>
      <c r="S56" s="22"/>
      <c r="T56" s="22"/>
      <c r="U56" s="22"/>
      <c r="V56" s="22"/>
      <c r="W56" s="22"/>
      <c r="X56" s="22"/>
      <c r="Y56" s="22"/>
      <c r="Z56" s="22"/>
      <c r="AA56" s="23" t="str">
        <f aca="false">IF(COUNT(G56:Z56)=0,"",MIN(G56:Z56))</f>
        <v/>
      </c>
      <c r="AB56" s="24" t="str">
        <f aca="true">IF(COUNT(G56:Z56)=0,"",MIN(G56:Z56)-TODAY())</f>
        <v/>
      </c>
      <c r="AC56" s="25" t="str">
        <f aca="true">IF(COUNTA($A56)=0,"",IF(COUNT(G56:Z56)=0,"Nothing recorded",IF(MIN(G56:Z56)&lt;TODAY(),"EXPIRED",IF(MIN(G56:Z56)&lt;=TODAY()+30,"Critical",IF(MIN(G56:Z56)&lt;=TODAY()+60,"Action now",IF(MIN(G56:Z56)&lt;=TODAY()+90,"Plan","Valid"))))))</f>
        <v/>
      </c>
      <c r="AD56" s="26" t="str">
        <f aca="true">IF(COUNTA($A56)=0,"",COUNTIFS(G56:Z56,"&lt;"&amp;TODAY()))</f>
        <v/>
      </c>
      <c r="AE56" s="26" t="str">
        <f aca="true">IF(COUNTA($A56)=0,"",COUNTIFS(G56:Z56,"&gt;="&amp;TODAY(),G56:Z56,"&lt;="&amp;TODAY()+90))</f>
        <v/>
      </c>
      <c r="AF56" s="26" t="str">
        <f aca="false">IF(COUNTA($A56)=0,"",COUNTBLANK(G56:Z56))</f>
        <v/>
      </c>
    </row>
    <row r="57" customFormat="false" ht="15" hidden="false" customHeight="false" outlineLevel="0" collapsed="false">
      <c r="A57" s="20"/>
      <c r="B57" s="20"/>
      <c r="C57" s="20"/>
      <c r="D57" s="20"/>
      <c r="E57" s="20"/>
      <c r="F57" s="21"/>
      <c r="G57" s="22"/>
      <c r="H57" s="22"/>
      <c r="I57" s="22"/>
      <c r="J57" s="22"/>
      <c r="K57" s="22"/>
      <c r="L57" s="22"/>
      <c r="M57" s="22"/>
      <c r="N57" s="22"/>
      <c r="O57" s="22"/>
      <c r="P57" s="22"/>
      <c r="Q57" s="22"/>
      <c r="R57" s="22"/>
      <c r="S57" s="22"/>
      <c r="T57" s="22"/>
      <c r="U57" s="22"/>
      <c r="V57" s="22"/>
      <c r="W57" s="22"/>
      <c r="X57" s="22"/>
      <c r="Y57" s="22"/>
      <c r="Z57" s="22"/>
      <c r="AA57" s="23" t="str">
        <f aca="false">IF(COUNT(G57:Z57)=0,"",MIN(G57:Z57))</f>
        <v/>
      </c>
      <c r="AB57" s="24" t="str">
        <f aca="true">IF(COUNT(G57:Z57)=0,"",MIN(G57:Z57)-TODAY())</f>
        <v/>
      </c>
      <c r="AC57" s="25" t="str">
        <f aca="true">IF(COUNTA($A57)=0,"",IF(COUNT(G57:Z57)=0,"Nothing recorded",IF(MIN(G57:Z57)&lt;TODAY(),"EXPIRED",IF(MIN(G57:Z57)&lt;=TODAY()+30,"Critical",IF(MIN(G57:Z57)&lt;=TODAY()+60,"Action now",IF(MIN(G57:Z57)&lt;=TODAY()+90,"Plan","Valid"))))))</f>
        <v/>
      </c>
      <c r="AD57" s="26" t="str">
        <f aca="true">IF(COUNTA($A57)=0,"",COUNTIFS(G57:Z57,"&lt;"&amp;TODAY()))</f>
        <v/>
      </c>
      <c r="AE57" s="26" t="str">
        <f aca="true">IF(COUNTA($A57)=0,"",COUNTIFS(G57:Z57,"&gt;="&amp;TODAY(),G57:Z57,"&lt;="&amp;TODAY()+90))</f>
        <v/>
      </c>
      <c r="AF57" s="26" t="str">
        <f aca="false">IF(COUNTA($A57)=0,"",COUNTBLANK(G57:Z57))</f>
        <v/>
      </c>
    </row>
    <row r="58" customFormat="false" ht="15" hidden="false" customHeight="false" outlineLevel="0" collapsed="false">
      <c r="A58" s="20"/>
      <c r="B58" s="20"/>
      <c r="C58" s="20"/>
      <c r="D58" s="20"/>
      <c r="E58" s="20"/>
      <c r="F58" s="21"/>
      <c r="G58" s="22"/>
      <c r="H58" s="22"/>
      <c r="I58" s="22"/>
      <c r="J58" s="22"/>
      <c r="K58" s="22"/>
      <c r="L58" s="22"/>
      <c r="M58" s="22"/>
      <c r="N58" s="22"/>
      <c r="O58" s="22"/>
      <c r="P58" s="22"/>
      <c r="Q58" s="22"/>
      <c r="R58" s="22"/>
      <c r="S58" s="22"/>
      <c r="T58" s="22"/>
      <c r="U58" s="22"/>
      <c r="V58" s="22"/>
      <c r="W58" s="22"/>
      <c r="X58" s="22"/>
      <c r="Y58" s="22"/>
      <c r="Z58" s="22"/>
      <c r="AA58" s="23" t="str">
        <f aca="false">IF(COUNT(G58:Z58)=0,"",MIN(G58:Z58))</f>
        <v/>
      </c>
      <c r="AB58" s="24" t="str">
        <f aca="true">IF(COUNT(G58:Z58)=0,"",MIN(G58:Z58)-TODAY())</f>
        <v/>
      </c>
      <c r="AC58" s="25" t="str">
        <f aca="true">IF(COUNTA($A58)=0,"",IF(COUNT(G58:Z58)=0,"Nothing recorded",IF(MIN(G58:Z58)&lt;TODAY(),"EXPIRED",IF(MIN(G58:Z58)&lt;=TODAY()+30,"Critical",IF(MIN(G58:Z58)&lt;=TODAY()+60,"Action now",IF(MIN(G58:Z58)&lt;=TODAY()+90,"Plan","Valid"))))))</f>
        <v/>
      </c>
      <c r="AD58" s="26" t="str">
        <f aca="true">IF(COUNTA($A58)=0,"",COUNTIFS(G58:Z58,"&lt;"&amp;TODAY()))</f>
        <v/>
      </c>
      <c r="AE58" s="26" t="str">
        <f aca="true">IF(COUNTA($A58)=0,"",COUNTIFS(G58:Z58,"&gt;="&amp;TODAY(),G58:Z58,"&lt;="&amp;TODAY()+90))</f>
        <v/>
      </c>
      <c r="AF58" s="26" t="str">
        <f aca="false">IF(COUNTA($A58)=0,"",COUNTBLANK(G58:Z58))</f>
        <v/>
      </c>
    </row>
    <row r="59" customFormat="false" ht="15" hidden="false" customHeight="false" outlineLevel="0" collapsed="false">
      <c r="A59" s="20"/>
      <c r="B59" s="20"/>
      <c r="C59" s="20"/>
      <c r="D59" s="20"/>
      <c r="E59" s="20"/>
      <c r="F59" s="21"/>
      <c r="G59" s="22"/>
      <c r="H59" s="22"/>
      <c r="I59" s="22"/>
      <c r="J59" s="22"/>
      <c r="K59" s="22"/>
      <c r="L59" s="22"/>
      <c r="M59" s="22"/>
      <c r="N59" s="22"/>
      <c r="O59" s="22"/>
      <c r="P59" s="22"/>
      <c r="Q59" s="22"/>
      <c r="R59" s="22"/>
      <c r="S59" s="22"/>
      <c r="T59" s="22"/>
      <c r="U59" s="22"/>
      <c r="V59" s="22"/>
      <c r="W59" s="22"/>
      <c r="X59" s="22"/>
      <c r="Y59" s="22"/>
      <c r="Z59" s="22"/>
      <c r="AA59" s="23" t="str">
        <f aca="false">IF(COUNT(G59:Z59)=0,"",MIN(G59:Z59))</f>
        <v/>
      </c>
      <c r="AB59" s="24" t="str">
        <f aca="true">IF(COUNT(G59:Z59)=0,"",MIN(G59:Z59)-TODAY())</f>
        <v/>
      </c>
      <c r="AC59" s="25" t="str">
        <f aca="true">IF(COUNTA($A59)=0,"",IF(COUNT(G59:Z59)=0,"Nothing recorded",IF(MIN(G59:Z59)&lt;TODAY(),"EXPIRED",IF(MIN(G59:Z59)&lt;=TODAY()+30,"Critical",IF(MIN(G59:Z59)&lt;=TODAY()+60,"Action now",IF(MIN(G59:Z59)&lt;=TODAY()+90,"Plan","Valid"))))))</f>
        <v/>
      </c>
      <c r="AD59" s="26" t="str">
        <f aca="true">IF(COUNTA($A59)=0,"",COUNTIFS(G59:Z59,"&lt;"&amp;TODAY()))</f>
        <v/>
      </c>
      <c r="AE59" s="26" t="str">
        <f aca="true">IF(COUNTA($A59)=0,"",COUNTIFS(G59:Z59,"&gt;="&amp;TODAY(),G59:Z59,"&lt;="&amp;TODAY()+90))</f>
        <v/>
      </c>
      <c r="AF59" s="26" t="str">
        <f aca="false">IF(COUNTA($A59)=0,"",COUNTBLANK(G59:Z59))</f>
        <v/>
      </c>
    </row>
    <row r="60" customFormat="false" ht="15" hidden="false" customHeight="false" outlineLevel="0" collapsed="false">
      <c r="A60" s="20"/>
      <c r="B60" s="20"/>
      <c r="C60" s="20"/>
      <c r="D60" s="20"/>
      <c r="E60" s="20"/>
      <c r="F60" s="21"/>
      <c r="G60" s="22"/>
      <c r="H60" s="22"/>
      <c r="I60" s="22"/>
      <c r="J60" s="22"/>
      <c r="K60" s="22"/>
      <c r="L60" s="22"/>
      <c r="M60" s="22"/>
      <c r="N60" s="22"/>
      <c r="O60" s="22"/>
      <c r="P60" s="22"/>
      <c r="Q60" s="22"/>
      <c r="R60" s="22"/>
      <c r="S60" s="22"/>
      <c r="T60" s="22"/>
      <c r="U60" s="22"/>
      <c r="V60" s="22"/>
      <c r="W60" s="22"/>
      <c r="X60" s="22"/>
      <c r="Y60" s="22"/>
      <c r="Z60" s="22"/>
      <c r="AA60" s="23" t="str">
        <f aca="false">IF(COUNT(G60:Z60)=0,"",MIN(G60:Z60))</f>
        <v/>
      </c>
      <c r="AB60" s="24" t="str">
        <f aca="true">IF(COUNT(G60:Z60)=0,"",MIN(G60:Z60)-TODAY())</f>
        <v/>
      </c>
      <c r="AC60" s="25" t="str">
        <f aca="true">IF(COUNTA($A60)=0,"",IF(COUNT(G60:Z60)=0,"Nothing recorded",IF(MIN(G60:Z60)&lt;TODAY(),"EXPIRED",IF(MIN(G60:Z60)&lt;=TODAY()+30,"Critical",IF(MIN(G60:Z60)&lt;=TODAY()+60,"Action now",IF(MIN(G60:Z60)&lt;=TODAY()+90,"Plan","Valid"))))))</f>
        <v/>
      </c>
      <c r="AD60" s="26" t="str">
        <f aca="true">IF(COUNTA($A60)=0,"",COUNTIFS(G60:Z60,"&lt;"&amp;TODAY()))</f>
        <v/>
      </c>
      <c r="AE60" s="26" t="str">
        <f aca="true">IF(COUNTA($A60)=0,"",COUNTIFS(G60:Z60,"&gt;="&amp;TODAY(),G60:Z60,"&lt;="&amp;TODAY()+90))</f>
        <v/>
      </c>
      <c r="AF60" s="26" t="str">
        <f aca="false">IF(COUNTA($A60)=0,"",COUNTBLANK(G60:Z60))</f>
        <v/>
      </c>
    </row>
    <row r="61" customFormat="false" ht="15" hidden="false" customHeight="false" outlineLevel="0" collapsed="false">
      <c r="A61" s="20"/>
      <c r="B61" s="20"/>
      <c r="C61" s="20"/>
      <c r="D61" s="20"/>
      <c r="E61" s="20"/>
      <c r="F61" s="21"/>
      <c r="G61" s="22"/>
      <c r="H61" s="22"/>
      <c r="I61" s="22"/>
      <c r="J61" s="22"/>
      <c r="K61" s="22"/>
      <c r="L61" s="22"/>
      <c r="M61" s="22"/>
      <c r="N61" s="22"/>
      <c r="O61" s="22"/>
      <c r="P61" s="22"/>
      <c r="Q61" s="22"/>
      <c r="R61" s="22"/>
      <c r="S61" s="22"/>
      <c r="T61" s="22"/>
      <c r="U61" s="22"/>
      <c r="V61" s="22"/>
      <c r="W61" s="22"/>
      <c r="X61" s="22"/>
      <c r="Y61" s="22"/>
      <c r="Z61" s="22"/>
      <c r="AA61" s="23" t="str">
        <f aca="false">IF(COUNT(G61:Z61)=0,"",MIN(G61:Z61))</f>
        <v/>
      </c>
      <c r="AB61" s="24" t="str">
        <f aca="true">IF(COUNT(G61:Z61)=0,"",MIN(G61:Z61)-TODAY())</f>
        <v/>
      </c>
      <c r="AC61" s="25" t="str">
        <f aca="true">IF(COUNTA($A61)=0,"",IF(COUNT(G61:Z61)=0,"Nothing recorded",IF(MIN(G61:Z61)&lt;TODAY(),"EXPIRED",IF(MIN(G61:Z61)&lt;=TODAY()+30,"Critical",IF(MIN(G61:Z61)&lt;=TODAY()+60,"Action now",IF(MIN(G61:Z61)&lt;=TODAY()+90,"Plan","Valid"))))))</f>
        <v/>
      </c>
      <c r="AD61" s="26" t="str">
        <f aca="true">IF(COUNTA($A61)=0,"",COUNTIFS(G61:Z61,"&lt;"&amp;TODAY()))</f>
        <v/>
      </c>
      <c r="AE61" s="26" t="str">
        <f aca="true">IF(COUNTA($A61)=0,"",COUNTIFS(G61:Z61,"&gt;="&amp;TODAY(),G61:Z61,"&lt;="&amp;TODAY()+90))</f>
        <v/>
      </c>
      <c r="AF61" s="26" t="str">
        <f aca="false">IF(COUNTA($A61)=0,"",COUNTBLANK(G61:Z61))</f>
        <v/>
      </c>
    </row>
    <row r="62" customFormat="false" ht="15" hidden="false" customHeight="false" outlineLevel="0" collapsed="false">
      <c r="A62" s="20"/>
      <c r="B62" s="20"/>
      <c r="C62" s="20"/>
      <c r="D62" s="20"/>
      <c r="E62" s="20"/>
      <c r="F62" s="21"/>
      <c r="G62" s="22"/>
      <c r="H62" s="22"/>
      <c r="I62" s="22"/>
      <c r="J62" s="22"/>
      <c r="K62" s="22"/>
      <c r="L62" s="22"/>
      <c r="M62" s="22"/>
      <c r="N62" s="22"/>
      <c r="O62" s="22"/>
      <c r="P62" s="22"/>
      <c r="Q62" s="22"/>
      <c r="R62" s="22"/>
      <c r="S62" s="22"/>
      <c r="T62" s="22"/>
      <c r="U62" s="22"/>
      <c r="V62" s="22"/>
      <c r="W62" s="22"/>
      <c r="X62" s="22"/>
      <c r="Y62" s="22"/>
      <c r="Z62" s="22"/>
      <c r="AA62" s="23" t="str">
        <f aca="false">IF(COUNT(G62:Z62)=0,"",MIN(G62:Z62))</f>
        <v/>
      </c>
      <c r="AB62" s="24" t="str">
        <f aca="true">IF(COUNT(G62:Z62)=0,"",MIN(G62:Z62)-TODAY())</f>
        <v/>
      </c>
      <c r="AC62" s="25" t="str">
        <f aca="true">IF(COUNTA($A62)=0,"",IF(COUNT(G62:Z62)=0,"Nothing recorded",IF(MIN(G62:Z62)&lt;TODAY(),"EXPIRED",IF(MIN(G62:Z62)&lt;=TODAY()+30,"Critical",IF(MIN(G62:Z62)&lt;=TODAY()+60,"Action now",IF(MIN(G62:Z62)&lt;=TODAY()+90,"Plan","Valid"))))))</f>
        <v/>
      </c>
      <c r="AD62" s="26" t="str">
        <f aca="true">IF(COUNTA($A62)=0,"",COUNTIFS(G62:Z62,"&lt;"&amp;TODAY()))</f>
        <v/>
      </c>
      <c r="AE62" s="26" t="str">
        <f aca="true">IF(COUNTA($A62)=0,"",COUNTIFS(G62:Z62,"&gt;="&amp;TODAY(),G62:Z62,"&lt;="&amp;TODAY()+90))</f>
        <v/>
      </c>
      <c r="AF62" s="26" t="str">
        <f aca="false">IF(COUNTA($A62)=0,"",COUNTBLANK(G62:Z62))</f>
        <v/>
      </c>
    </row>
    <row r="63" customFormat="false" ht="15" hidden="false" customHeight="false" outlineLevel="0" collapsed="false">
      <c r="A63" s="20"/>
      <c r="B63" s="20"/>
      <c r="C63" s="20"/>
      <c r="D63" s="20"/>
      <c r="E63" s="20"/>
      <c r="F63" s="21"/>
      <c r="G63" s="22"/>
      <c r="H63" s="22"/>
      <c r="I63" s="22"/>
      <c r="J63" s="22"/>
      <c r="K63" s="22"/>
      <c r="L63" s="22"/>
      <c r="M63" s="22"/>
      <c r="N63" s="22"/>
      <c r="O63" s="22"/>
      <c r="P63" s="22"/>
      <c r="Q63" s="22"/>
      <c r="R63" s="22"/>
      <c r="S63" s="22"/>
      <c r="T63" s="22"/>
      <c r="U63" s="22"/>
      <c r="V63" s="22"/>
      <c r="W63" s="22"/>
      <c r="X63" s="22"/>
      <c r="Y63" s="22"/>
      <c r="Z63" s="22"/>
      <c r="AA63" s="23" t="str">
        <f aca="false">IF(COUNT(G63:Z63)=0,"",MIN(G63:Z63))</f>
        <v/>
      </c>
      <c r="AB63" s="24" t="str">
        <f aca="true">IF(COUNT(G63:Z63)=0,"",MIN(G63:Z63)-TODAY())</f>
        <v/>
      </c>
      <c r="AC63" s="25" t="str">
        <f aca="true">IF(COUNTA($A63)=0,"",IF(COUNT(G63:Z63)=0,"Nothing recorded",IF(MIN(G63:Z63)&lt;TODAY(),"EXPIRED",IF(MIN(G63:Z63)&lt;=TODAY()+30,"Critical",IF(MIN(G63:Z63)&lt;=TODAY()+60,"Action now",IF(MIN(G63:Z63)&lt;=TODAY()+90,"Plan","Valid"))))))</f>
        <v/>
      </c>
      <c r="AD63" s="26" t="str">
        <f aca="true">IF(COUNTA($A63)=0,"",COUNTIFS(G63:Z63,"&lt;"&amp;TODAY()))</f>
        <v/>
      </c>
      <c r="AE63" s="26" t="str">
        <f aca="true">IF(COUNTA($A63)=0,"",COUNTIFS(G63:Z63,"&gt;="&amp;TODAY(),G63:Z63,"&lt;="&amp;TODAY()+90))</f>
        <v/>
      </c>
      <c r="AF63" s="26" t="str">
        <f aca="false">IF(COUNTA($A63)=0,"",COUNTBLANK(G63:Z63))</f>
        <v/>
      </c>
    </row>
    <row r="64" customFormat="false" ht="15" hidden="false" customHeight="false" outlineLevel="0" collapsed="false">
      <c r="A64" s="20"/>
      <c r="B64" s="20"/>
      <c r="C64" s="20"/>
      <c r="D64" s="20"/>
      <c r="E64" s="20"/>
      <c r="F64" s="21"/>
      <c r="G64" s="22"/>
      <c r="H64" s="22"/>
      <c r="I64" s="22"/>
      <c r="J64" s="22"/>
      <c r="K64" s="22"/>
      <c r="L64" s="22"/>
      <c r="M64" s="22"/>
      <c r="N64" s="22"/>
      <c r="O64" s="22"/>
      <c r="P64" s="22"/>
      <c r="Q64" s="22"/>
      <c r="R64" s="22"/>
      <c r="S64" s="22"/>
      <c r="T64" s="22"/>
      <c r="U64" s="22"/>
      <c r="V64" s="22"/>
      <c r="W64" s="22"/>
      <c r="X64" s="22"/>
      <c r="Y64" s="22"/>
      <c r="Z64" s="22"/>
      <c r="AA64" s="23" t="str">
        <f aca="false">IF(COUNT(G64:Z64)=0,"",MIN(G64:Z64))</f>
        <v/>
      </c>
      <c r="AB64" s="24" t="str">
        <f aca="true">IF(COUNT(G64:Z64)=0,"",MIN(G64:Z64)-TODAY())</f>
        <v/>
      </c>
      <c r="AC64" s="25" t="str">
        <f aca="true">IF(COUNTA($A64)=0,"",IF(COUNT(G64:Z64)=0,"Nothing recorded",IF(MIN(G64:Z64)&lt;TODAY(),"EXPIRED",IF(MIN(G64:Z64)&lt;=TODAY()+30,"Critical",IF(MIN(G64:Z64)&lt;=TODAY()+60,"Action now",IF(MIN(G64:Z64)&lt;=TODAY()+90,"Plan","Valid"))))))</f>
        <v/>
      </c>
      <c r="AD64" s="26" t="str">
        <f aca="true">IF(COUNTA($A64)=0,"",COUNTIFS(G64:Z64,"&lt;"&amp;TODAY()))</f>
        <v/>
      </c>
      <c r="AE64" s="26" t="str">
        <f aca="true">IF(COUNTA($A64)=0,"",COUNTIFS(G64:Z64,"&gt;="&amp;TODAY(),G64:Z64,"&lt;="&amp;TODAY()+90))</f>
        <v/>
      </c>
      <c r="AF64" s="26" t="str">
        <f aca="false">IF(COUNTA($A64)=0,"",COUNTBLANK(G64:Z64))</f>
        <v/>
      </c>
    </row>
    <row r="66" customFormat="false" ht="15" hidden="false" customHeight="false" outlineLevel="0" collapsed="false">
      <c r="A66" s="27" t="s">
        <v>91</v>
      </c>
    </row>
    <row r="67" customFormat="false" ht="15" hidden="false" customHeight="false" outlineLevel="0" collapsed="false">
      <c r="A67" s="28" t="s">
        <v>92</v>
      </c>
      <c r="B67" s="29" t="s">
        <v>93</v>
      </c>
    </row>
    <row r="68" customFormat="false" ht="15" hidden="false" customHeight="false" outlineLevel="0" collapsed="false">
      <c r="A68" s="28" t="s">
        <v>94</v>
      </c>
      <c r="B68" s="29" t="s">
        <v>95</v>
      </c>
    </row>
    <row r="69" customFormat="false" ht="15" hidden="false" customHeight="false" outlineLevel="0" collapsed="false">
      <c r="A69" s="28" t="s">
        <v>96</v>
      </c>
      <c r="B69" s="29" t="s">
        <v>79</v>
      </c>
    </row>
    <row r="70" customFormat="false" ht="15" hidden="false" customHeight="false" outlineLevel="0" collapsed="false">
      <c r="A70" s="28" t="s">
        <v>97</v>
      </c>
      <c r="B70" s="29" t="s">
        <v>98</v>
      </c>
    </row>
    <row r="71" customFormat="false" ht="15" hidden="false" customHeight="false" outlineLevel="0" collapsed="false">
      <c r="A71" s="28" t="s">
        <v>99</v>
      </c>
      <c r="B71" s="29" t="s">
        <v>100</v>
      </c>
    </row>
    <row r="72" customFormat="false" ht="15" hidden="false" customHeight="false" outlineLevel="0" collapsed="false">
      <c r="A72" s="28" t="s">
        <v>101</v>
      </c>
      <c r="B72" s="29" t="s">
        <v>102</v>
      </c>
    </row>
    <row r="73" customFormat="false" ht="15" hidden="false" customHeight="false" outlineLevel="0" collapsed="false">
      <c r="A73" s="28" t="s">
        <v>103</v>
      </c>
      <c r="B73" s="29" t="s">
        <v>104</v>
      </c>
    </row>
    <row r="74" customFormat="false" ht="15" hidden="false" customHeight="false" outlineLevel="0" collapsed="false">
      <c r="A74" s="28" t="s">
        <v>105</v>
      </c>
      <c r="B74" s="29" t="s">
        <v>23</v>
      </c>
    </row>
  </sheetData>
  <autoFilter ref="A4:AF64"/>
  <mergeCells count="8">
    <mergeCell ref="A3:F3"/>
    <mergeCell ref="G3:I3"/>
    <mergeCell ref="J3:L3"/>
    <mergeCell ref="M3:N3"/>
    <mergeCell ref="O3:R3"/>
    <mergeCell ref="S3:X3"/>
    <mergeCell ref="Y3:Z3"/>
    <mergeCell ref="AA3:AF3"/>
  </mergeCells>
  <conditionalFormatting sqref="G5:Z64">
    <cfRule type="expression" priority="2" aboveAverage="0" equalAverage="0" bottom="0" percent="0" rank="0" text="" dxfId="12">
      <formula>AND(G5&lt;&gt;"",G5&lt;TODAY())</formula>
    </cfRule>
    <cfRule type="expression" priority="3" aboveAverage="0" equalAverage="0" bottom="0" percent="0" rank="0" text="" dxfId="13">
      <formula>AND(G5&lt;&gt;"",G5&lt;=TODAY()+30)</formula>
    </cfRule>
    <cfRule type="expression" priority="4" aboveAverage="0" equalAverage="0" bottom="0" percent="0" rank="0" text="" dxfId="14">
      <formula>AND(G5&lt;&gt;"",G5&lt;=TODAY()+60)</formula>
    </cfRule>
    <cfRule type="expression" priority="5" aboveAverage="0" equalAverage="0" bottom="0" percent="0" rank="0" text="" dxfId="15">
      <formula>AND(G5&lt;&gt;"",G5&lt;=TODAY()+90)</formula>
    </cfRule>
    <cfRule type="expression" priority="6" aboveAverage="0" equalAverage="0" bottom="0" percent="0" rank="0" text="" dxfId="16">
      <formula>G5&lt;&gt;""</formula>
    </cfRule>
    <cfRule type="expression" priority="7" aboveAverage="0" equalAverage="0" bottom="0" percent="0" rank="0" text="" dxfId="17">
      <formula>AND($A5&lt;&gt;"",G5="")</formula>
    </cfRule>
  </conditionalFormatting>
  <conditionalFormatting sqref="AC5:AC64">
    <cfRule type="expression" priority="8" aboveAverage="0" equalAverage="0" bottom="0" percent="0" rank="0" text="" dxfId="12">
      <formula>AC5="EXPIRED"</formula>
    </cfRule>
    <cfRule type="expression" priority="9" aboveAverage="0" equalAverage="0" bottom="0" percent="0" rank="0" text="" dxfId="18">
      <formula>AC5="Nothing recorded"</formula>
    </cfRule>
    <cfRule type="expression" priority="10" aboveAverage="0" equalAverage="0" bottom="0" percent="0" rank="0" text="" dxfId="13">
      <formula>AC5="Critical"</formula>
    </cfRule>
    <cfRule type="expression" priority="11" aboveAverage="0" equalAverage="0" bottom="0" percent="0" rank="0" text="" dxfId="19">
      <formula>AC5="Action now"</formula>
    </cfRule>
    <cfRule type="expression" priority="12" aboveAverage="0" equalAverage="0" bottom="0" percent="0" rank="0" text="" dxfId="20">
      <formula>AC5="Plan"</formula>
    </cfRule>
    <cfRule type="expression" priority="13" aboveAverage="0" equalAverage="0" bottom="0" percent="0" rank="0" text="" dxfId="21">
      <formula>AC5="Valid"</formula>
    </cfRule>
  </conditionalFormatting>
  <conditionalFormatting sqref="AD5:AD64">
    <cfRule type="expression" priority="14" aboveAverage="0" equalAverage="0" bottom="0" percent="0" rank="0" text="" dxfId="12">
      <formula>AND(ISNUMBER(AD5),AD5&gt;0)</formula>
    </cfRule>
  </conditionalFormatting>
  <conditionalFormatting sqref="AF5:AF64">
    <cfRule type="expression" priority="15" aboveAverage="0" equalAverage="0" bottom="0" percent="0" rank="0" text="" dxfId="22">
      <formula>AND(ISNUMBER(AF5),AF5&gt;0)</formula>
    </cfRule>
  </conditionalFormatting>
  <dataValidations count="3">
    <dataValidation allowBlank="true" errorStyle="stop" operator="between" showDropDown="false" showErrorMessage="false" showInputMessage="false" sqref="B5:B64" type="list">
      <formula1>Lists!$A$2:$A$21</formula1>
      <formula2>0</formula2>
    </dataValidation>
    <dataValidation allowBlank="true" errorStyle="stop" operator="between" showDropDown="false" showErrorMessage="false" showInputMessage="false" sqref="D5:D64" type="list">
      <formula1>Lists!$B$2:$B$5</formula1>
      <formula2>0</formula2>
    </dataValidation>
    <dataValidation allowBlank="true" errorStyle="stop" operator="between" showDropDown="false" showErrorMessage="false" showInputMessage="false" sqref="E5:E64" type="list">
      <formula1>Lists!$C$2:$C$13</formula1>
      <formula2>0</formula2>
    </dataValidation>
  </dataValidations>
  <printOptions headings="false" gridLines="false" gridLinesSet="true" horizontalCentered="false" verticalCentered="false"/>
  <pageMargins left="0.3" right="0.3" top="0.4" bottom="0.4"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&amp;LCrew Certification Tracking Matrix | seamanbooks.com&amp;RPage &amp;P of &amp;N</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04"/>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6"/>
    <col collapsed="false" customWidth="true" hidden="false" outlineLevel="0" max="3" min="3" style="0" width="18"/>
    <col collapsed="false" customWidth="true" hidden="false" outlineLevel="0" max="4" min="4" style="0" width="14"/>
    <col collapsed="false" customWidth="true" hidden="false" outlineLevel="0" max="5" min="5" style="0" width="28"/>
    <col collapsed="false" customWidth="true" hidden="false" outlineLevel="0" max="6" min="6" style="0" width="18"/>
    <col collapsed="false" customWidth="true" hidden="false" outlineLevel="0" max="7" min="7" style="0" width="26"/>
    <col collapsed="false" customWidth="true" hidden="false" outlineLevel="0" max="9" min="8" style="0" width="13"/>
    <col collapsed="false" customWidth="true" hidden="false" outlineLevel="0" max="10" min="10" style="0" width="12"/>
    <col collapsed="false" customWidth="true" hidden="false" outlineLevel="0" max="11" min="11" style="0" width="15"/>
    <col collapsed="false" customWidth="true" hidden="false" outlineLevel="0" max="12" min="12" style="0" width="18"/>
    <col collapsed="false" customWidth="true" hidden="false" outlineLevel="0" max="13" min="13" style="0" width="15"/>
    <col collapsed="false" customWidth="true" hidden="false" outlineLevel="0" max="14" min="14" style="0" width="18"/>
    <col collapsed="false" customWidth="true" hidden="false" outlineLevel="0" max="15" min="15" style="0" width="34"/>
  </cols>
  <sheetData>
    <row r="1" customFormat="false" ht="19.7" hidden="false" customHeight="false" outlineLevel="0" collapsed="false">
      <c r="A1" s="7" t="s">
        <v>5</v>
      </c>
    </row>
    <row r="2" customFormat="false" ht="15" hidden="false" customHeight="false" outlineLevel="0" collapsed="false">
      <c r="A2" s="8" t="s">
        <v>106</v>
      </c>
    </row>
    <row r="4" customFormat="false" ht="31.5" hidden="false" customHeight="true" outlineLevel="0" collapsed="false">
      <c r="A4" s="17" t="s">
        <v>50</v>
      </c>
      <c r="B4" s="17" t="s">
        <v>51</v>
      </c>
      <c r="C4" s="17" t="s">
        <v>53</v>
      </c>
      <c r="D4" s="17" t="s">
        <v>54</v>
      </c>
      <c r="E4" s="17" t="s">
        <v>107</v>
      </c>
      <c r="F4" s="17" t="s">
        <v>108</v>
      </c>
      <c r="G4" s="17" t="s">
        <v>109</v>
      </c>
      <c r="H4" s="18" t="s">
        <v>110</v>
      </c>
      <c r="I4" s="18" t="s">
        <v>111</v>
      </c>
      <c r="J4" s="18" t="s">
        <v>112</v>
      </c>
      <c r="K4" s="18" t="s">
        <v>113</v>
      </c>
      <c r="L4" s="18" t="s">
        <v>114</v>
      </c>
      <c r="M4" s="18" t="s">
        <v>115</v>
      </c>
      <c r="N4" s="18" t="s">
        <v>116</v>
      </c>
      <c r="O4" s="18" t="s">
        <v>117</v>
      </c>
    </row>
    <row r="5" customFormat="false" ht="22.35" hidden="false" customHeight="false" outlineLevel="0" collapsed="false">
      <c r="A5" s="30" t="s">
        <v>81</v>
      </c>
      <c r="B5" s="30" t="s">
        <v>82</v>
      </c>
      <c r="C5" s="30" t="s">
        <v>84</v>
      </c>
      <c r="D5" s="30" t="s">
        <v>85</v>
      </c>
      <c r="E5" s="30" t="s">
        <v>60</v>
      </c>
      <c r="F5" s="30" t="s">
        <v>118</v>
      </c>
      <c r="G5" s="30" t="s">
        <v>119</v>
      </c>
      <c r="H5" s="22" t="n">
        <v>45614</v>
      </c>
      <c r="I5" s="22" t="n">
        <v>47440</v>
      </c>
      <c r="J5" s="31" t="n">
        <f aca="true">IF(I5="","",I5-TODAY())</f>
        <v>1167</v>
      </c>
      <c r="K5" s="32" t="str">
        <f aca="true">IF(COUNTA(A5)=0,"",IF(I5="","Not recorded",IF(I5&lt;TODAY(),"EXPIRED",IF(I5&lt;=TODAY()+30,"Critical",IF(I5&lt;=TODAY()+60,"Action now",IF(I5&lt;=TODAY()+90,"Plan","Valid"))))))</f>
        <v>Valid</v>
      </c>
      <c r="L5" s="30" t="s">
        <v>120</v>
      </c>
      <c r="M5" s="33" t="n">
        <f aca="false">IF(I5="","",I5-90)</f>
        <v>47350</v>
      </c>
      <c r="N5" s="30" t="s">
        <v>121</v>
      </c>
      <c r="O5" s="34" t="s">
        <v>122</v>
      </c>
    </row>
    <row r="6" customFormat="false" ht="15" hidden="false" customHeight="false" outlineLevel="0" collapsed="false">
      <c r="A6" s="30" t="s">
        <v>81</v>
      </c>
      <c r="B6" s="30" t="s">
        <v>82</v>
      </c>
      <c r="C6" s="30" t="s">
        <v>84</v>
      </c>
      <c r="D6" s="30" t="s">
        <v>85</v>
      </c>
      <c r="E6" s="30" t="s">
        <v>62</v>
      </c>
      <c r="F6" s="30" t="s">
        <v>123</v>
      </c>
      <c r="G6" s="30" t="s">
        <v>124</v>
      </c>
      <c r="H6" s="22" t="n">
        <v>45568</v>
      </c>
      <c r="I6" s="22" t="n">
        <v>46298</v>
      </c>
      <c r="J6" s="31" t="n">
        <f aca="true">IF(I6="","",I6-TODAY())</f>
        <v>25</v>
      </c>
      <c r="K6" s="32" t="str">
        <f aca="true">IF(COUNTA(A6)=0,"",IF(I6="","Not recorded",IF(I6&lt;TODAY(),"EXPIRED",IF(I6&lt;=TODAY()+30,"Critical",IF(I6&lt;=TODAY()+60,"Action now",IF(I6&lt;=TODAY()+90,"Plan","Valid"))))))</f>
        <v>Critical</v>
      </c>
      <c r="L6" s="30" t="s">
        <v>125</v>
      </c>
      <c r="M6" s="33" t="n">
        <f aca="false">IF(I6="","",I6-90)</f>
        <v>46208</v>
      </c>
      <c r="N6" s="30" t="s">
        <v>126</v>
      </c>
      <c r="O6" s="34" t="s">
        <v>127</v>
      </c>
    </row>
    <row r="7" customFormat="false" ht="15" hidden="false" customHeight="false" outlineLevel="0" collapsed="false">
      <c r="A7" s="30"/>
      <c r="B7" s="30"/>
      <c r="C7" s="30"/>
      <c r="D7" s="30"/>
      <c r="E7" s="30"/>
      <c r="F7" s="30"/>
      <c r="G7" s="30"/>
      <c r="H7" s="22"/>
      <c r="I7" s="22"/>
      <c r="J7" s="31" t="str">
        <f aca="true">IF(I7="","",I7-TODAY())</f>
        <v/>
      </c>
      <c r="K7" s="32" t="str">
        <f aca="true">IF(COUNTA(A7)=0,"",IF(I7="","Not recorded",IF(I7&lt;TODAY(),"EXPIRED",IF(I7&lt;=TODAY()+30,"Critical",IF(I7&lt;=TODAY()+60,"Action now",IF(I7&lt;=TODAY()+90,"Plan","Valid"))))))</f>
        <v/>
      </c>
      <c r="L7" s="30"/>
      <c r="M7" s="33" t="str">
        <f aca="false">IF(I7="","",I7-90)</f>
        <v/>
      </c>
      <c r="N7" s="30"/>
      <c r="O7" s="34"/>
    </row>
    <row r="8" customFormat="false" ht="15" hidden="false" customHeight="false" outlineLevel="0" collapsed="false">
      <c r="A8" s="30"/>
      <c r="B8" s="30"/>
      <c r="C8" s="30"/>
      <c r="D8" s="30"/>
      <c r="E8" s="30"/>
      <c r="F8" s="30"/>
      <c r="G8" s="30"/>
      <c r="H8" s="22"/>
      <c r="I8" s="22"/>
      <c r="J8" s="31" t="str">
        <f aca="true">IF(I8="","",I8-TODAY())</f>
        <v/>
      </c>
      <c r="K8" s="32" t="str">
        <f aca="true">IF(COUNTA(A8)=0,"",IF(I8="","Not recorded",IF(I8&lt;TODAY(),"EXPIRED",IF(I8&lt;=TODAY()+30,"Critical",IF(I8&lt;=TODAY()+60,"Action now",IF(I8&lt;=TODAY()+90,"Plan","Valid"))))))</f>
        <v/>
      </c>
      <c r="L8" s="30"/>
      <c r="M8" s="33" t="str">
        <f aca="false">IF(I8="","",I8-90)</f>
        <v/>
      </c>
      <c r="N8" s="30"/>
      <c r="O8" s="34"/>
    </row>
    <row r="9" customFormat="false" ht="15" hidden="false" customHeight="false" outlineLevel="0" collapsed="false">
      <c r="A9" s="30"/>
      <c r="B9" s="30"/>
      <c r="C9" s="30"/>
      <c r="D9" s="30"/>
      <c r="E9" s="30"/>
      <c r="F9" s="30"/>
      <c r="G9" s="30"/>
      <c r="H9" s="22"/>
      <c r="I9" s="22"/>
      <c r="J9" s="31" t="str">
        <f aca="true">IF(I9="","",I9-TODAY())</f>
        <v/>
      </c>
      <c r="K9" s="32" t="str">
        <f aca="true">IF(COUNTA(A9)=0,"",IF(I9="","Not recorded",IF(I9&lt;TODAY(),"EXPIRED",IF(I9&lt;=TODAY()+30,"Critical",IF(I9&lt;=TODAY()+60,"Action now",IF(I9&lt;=TODAY()+90,"Plan","Valid"))))))</f>
        <v/>
      </c>
      <c r="L9" s="30"/>
      <c r="M9" s="33" t="str">
        <f aca="false">IF(I9="","",I9-90)</f>
        <v/>
      </c>
      <c r="N9" s="30"/>
      <c r="O9" s="34"/>
    </row>
    <row r="10" customFormat="false" ht="15" hidden="false" customHeight="false" outlineLevel="0" collapsed="false">
      <c r="A10" s="30"/>
      <c r="B10" s="30"/>
      <c r="C10" s="30"/>
      <c r="D10" s="30"/>
      <c r="E10" s="30"/>
      <c r="F10" s="30"/>
      <c r="G10" s="30"/>
      <c r="H10" s="22"/>
      <c r="I10" s="22"/>
      <c r="J10" s="31" t="str">
        <f aca="true">IF(I10="","",I10-TODAY())</f>
        <v/>
      </c>
      <c r="K10" s="32" t="str">
        <f aca="true">IF(COUNTA(A10)=0,"",IF(I10="","Not recorded",IF(I10&lt;TODAY(),"EXPIRED",IF(I10&lt;=TODAY()+30,"Critical",IF(I10&lt;=TODAY()+60,"Action now",IF(I10&lt;=TODAY()+90,"Plan","Valid"))))))</f>
        <v/>
      </c>
      <c r="L10" s="30"/>
      <c r="M10" s="33" t="str">
        <f aca="false">IF(I10="","",I10-90)</f>
        <v/>
      </c>
      <c r="N10" s="30"/>
      <c r="O10" s="34"/>
    </row>
    <row r="11" customFormat="false" ht="15" hidden="false" customHeight="false" outlineLevel="0" collapsed="false">
      <c r="A11" s="30"/>
      <c r="B11" s="30"/>
      <c r="C11" s="30"/>
      <c r="D11" s="30"/>
      <c r="E11" s="30"/>
      <c r="F11" s="30"/>
      <c r="G11" s="30"/>
      <c r="H11" s="22"/>
      <c r="I11" s="22"/>
      <c r="J11" s="31" t="str">
        <f aca="true">IF(I11="","",I11-TODAY())</f>
        <v/>
      </c>
      <c r="K11" s="32" t="str">
        <f aca="true">IF(COUNTA(A11)=0,"",IF(I11="","Not recorded",IF(I11&lt;TODAY(),"EXPIRED",IF(I11&lt;=TODAY()+30,"Critical",IF(I11&lt;=TODAY()+60,"Action now",IF(I11&lt;=TODAY()+90,"Plan","Valid"))))))</f>
        <v/>
      </c>
      <c r="L11" s="30"/>
      <c r="M11" s="33" t="str">
        <f aca="false">IF(I11="","",I11-90)</f>
        <v/>
      </c>
      <c r="N11" s="30"/>
      <c r="O11" s="34"/>
    </row>
    <row r="12" customFormat="false" ht="15" hidden="false" customHeight="false" outlineLevel="0" collapsed="false">
      <c r="A12" s="30"/>
      <c r="B12" s="30"/>
      <c r="C12" s="30"/>
      <c r="D12" s="30"/>
      <c r="E12" s="30"/>
      <c r="F12" s="30"/>
      <c r="G12" s="30"/>
      <c r="H12" s="22"/>
      <c r="I12" s="22"/>
      <c r="J12" s="31" t="str">
        <f aca="true">IF(I12="","",I12-TODAY())</f>
        <v/>
      </c>
      <c r="K12" s="32" t="str">
        <f aca="true">IF(COUNTA(A12)=0,"",IF(I12="","Not recorded",IF(I12&lt;TODAY(),"EXPIRED",IF(I12&lt;=TODAY()+30,"Critical",IF(I12&lt;=TODAY()+60,"Action now",IF(I12&lt;=TODAY()+90,"Plan","Valid"))))))</f>
        <v/>
      </c>
      <c r="L12" s="30"/>
      <c r="M12" s="33" t="str">
        <f aca="false">IF(I12="","",I12-90)</f>
        <v/>
      </c>
      <c r="N12" s="30"/>
      <c r="O12" s="34"/>
    </row>
    <row r="13" customFormat="false" ht="15" hidden="false" customHeight="false" outlineLevel="0" collapsed="false">
      <c r="A13" s="30"/>
      <c r="B13" s="30"/>
      <c r="C13" s="30"/>
      <c r="D13" s="30"/>
      <c r="E13" s="30"/>
      <c r="F13" s="30"/>
      <c r="G13" s="30"/>
      <c r="H13" s="22"/>
      <c r="I13" s="22"/>
      <c r="J13" s="31" t="str">
        <f aca="true">IF(I13="","",I13-TODAY())</f>
        <v/>
      </c>
      <c r="K13" s="32" t="str">
        <f aca="true">IF(COUNTA(A13)=0,"",IF(I13="","Not recorded",IF(I13&lt;TODAY(),"EXPIRED",IF(I13&lt;=TODAY()+30,"Critical",IF(I13&lt;=TODAY()+60,"Action now",IF(I13&lt;=TODAY()+90,"Plan","Valid"))))))</f>
        <v/>
      </c>
      <c r="L13" s="30"/>
      <c r="M13" s="33" t="str">
        <f aca="false">IF(I13="","",I13-90)</f>
        <v/>
      </c>
      <c r="N13" s="30"/>
      <c r="O13" s="34"/>
    </row>
    <row r="14" customFormat="false" ht="15" hidden="false" customHeight="false" outlineLevel="0" collapsed="false">
      <c r="A14" s="30"/>
      <c r="B14" s="30"/>
      <c r="C14" s="30"/>
      <c r="D14" s="30"/>
      <c r="E14" s="30"/>
      <c r="F14" s="30"/>
      <c r="G14" s="30"/>
      <c r="H14" s="22"/>
      <c r="I14" s="22"/>
      <c r="J14" s="31" t="str">
        <f aca="true">IF(I14="","",I14-TODAY())</f>
        <v/>
      </c>
      <c r="K14" s="32" t="str">
        <f aca="true">IF(COUNTA(A14)=0,"",IF(I14="","Not recorded",IF(I14&lt;TODAY(),"EXPIRED",IF(I14&lt;=TODAY()+30,"Critical",IF(I14&lt;=TODAY()+60,"Action now",IF(I14&lt;=TODAY()+90,"Plan","Valid"))))))</f>
        <v/>
      </c>
      <c r="L14" s="30"/>
      <c r="M14" s="33" t="str">
        <f aca="false">IF(I14="","",I14-90)</f>
        <v/>
      </c>
      <c r="N14" s="30"/>
      <c r="O14" s="34"/>
    </row>
    <row r="15" customFormat="false" ht="15" hidden="false" customHeight="false" outlineLevel="0" collapsed="false">
      <c r="A15" s="30"/>
      <c r="B15" s="30"/>
      <c r="C15" s="30"/>
      <c r="D15" s="30"/>
      <c r="E15" s="30"/>
      <c r="F15" s="30"/>
      <c r="G15" s="30"/>
      <c r="H15" s="22"/>
      <c r="I15" s="22"/>
      <c r="J15" s="31" t="str">
        <f aca="true">IF(I15="","",I15-TODAY())</f>
        <v/>
      </c>
      <c r="K15" s="32" t="str">
        <f aca="true">IF(COUNTA(A15)=0,"",IF(I15="","Not recorded",IF(I15&lt;TODAY(),"EXPIRED",IF(I15&lt;=TODAY()+30,"Critical",IF(I15&lt;=TODAY()+60,"Action now",IF(I15&lt;=TODAY()+90,"Plan","Valid"))))))</f>
        <v/>
      </c>
      <c r="L15" s="30"/>
      <c r="M15" s="33" t="str">
        <f aca="false">IF(I15="","",I15-90)</f>
        <v/>
      </c>
      <c r="N15" s="30"/>
      <c r="O15" s="34"/>
    </row>
    <row r="16" customFormat="false" ht="15" hidden="false" customHeight="false" outlineLevel="0" collapsed="false">
      <c r="A16" s="30"/>
      <c r="B16" s="30"/>
      <c r="C16" s="30"/>
      <c r="D16" s="30"/>
      <c r="E16" s="30"/>
      <c r="F16" s="30"/>
      <c r="G16" s="30"/>
      <c r="H16" s="22"/>
      <c r="I16" s="22"/>
      <c r="J16" s="31" t="str">
        <f aca="true">IF(I16="","",I16-TODAY())</f>
        <v/>
      </c>
      <c r="K16" s="32" t="str">
        <f aca="true">IF(COUNTA(A16)=0,"",IF(I16="","Not recorded",IF(I16&lt;TODAY(),"EXPIRED",IF(I16&lt;=TODAY()+30,"Critical",IF(I16&lt;=TODAY()+60,"Action now",IF(I16&lt;=TODAY()+90,"Plan","Valid"))))))</f>
        <v/>
      </c>
      <c r="L16" s="30"/>
      <c r="M16" s="33" t="str">
        <f aca="false">IF(I16="","",I16-90)</f>
        <v/>
      </c>
      <c r="N16" s="30"/>
      <c r="O16" s="34"/>
    </row>
    <row r="17" customFormat="false" ht="15" hidden="false" customHeight="false" outlineLevel="0" collapsed="false">
      <c r="A17" s="30"/>
      <c r="B17" s="30"/>
      <c r="C17" s="30"/>
      <c r="D17" s="30"/>
      <c r="E17" s="30"/>
      <c r="F17" s="30"/>
      <c r="G17" s="30"/>
      <c r="H17" s="22"/>
      <c r="I17" s="22"/>
      <c r="J17" s="31" t="str">
        <f aca="true">IF(I17="","",I17-TODAY())</f>
        <v/>
      </c>
      <c r="K17" s="32" t="str">
        <f aca="true">IF(COUNTA(A17)=0,"",IF(I17="","Not recorded",IF(I17&lt;TODAY(),"EXPIRED",IF(I17&lt;=TODAY()+30,"Critical",IF(I17&lt;=TODAY()+60,"Action now",IF(I17&lt;=TODAY()+90,"Plan","Valid"))))))</f>
        <v/>
      </c>
      <c r="L17" s="30"/>
      <c r="M17" s="33" t="str">
        <f aca="false">IF(I17="","",I17-90)</f>
        <v/>
      </c>
      <c r="N17" s="30"/>
      <c r="O17" s="34"/>
    </row>
    <row r="18" customFormat="false" ht="15" hidden="false" customHeight="false" outlineLevel="0" collapsed="false">
      <c r="A18" s="30"/>
      <c r="B18" s="30"/>
      <c r="C18" s="30"/>
      <c r="D18" s="30"/>
      <c r="E18" s="30"/>
      <c r="F18" s="30"/>
      <c r="G18" s="30"/>
      <c r="H18" s="22"/>
      <c r="I18" s="22"/>
      <c r="J18" s="31" t="str">
        <f aca="true">IF(I18="","",I18-TODAY())</f>
        <v/>
      </c>
      <c r="K18" s="32" t="str">
        <f aca="true">IF(COUNTA(A18)=0,"",IF(I18="","Not recorded",IF(I18&lt;TODAY(),"EXPIRED",IF(I18&lt;=TODAY()+30,"Critical",IF(I18&lt;=TODAY()+60,"Action now",IF(I18&lt;=TODAY()+90,"Plan","Valid"))))))</f>
        <v/>
      </c>
      <c r="L18" s="30"/>
      <c r="M18" s="33" t="str">
        <f aca="false">IF(I18="","",I18-90)</f>
        <v/>
      </c>
      <c r="N18" s="30"/>
      <c r="O18" s="34"/>
    </row>
    <row r="19" customFormat="false" ht="15" hidden="false" customHeight="false" outlineLevel="0" collapsed="false">
      <c r="A19" s="30"/>
      <c r="B19" s="30"/>
      <c r="C19" s="30"/>
      <c r="D19" s="30"/>
      <c r="E19" s="30"/>
      <c r="F19" s="30"/>
      <c r="G19" s="30"/>
      <c r="H19" s="22"/>
      <c r="I19" s="22"/>
      <c r="J19" s="31" t="str">
        <f aca="true">IF(I19="","",I19-TODAY())</f>
        <v/>
      </c>
      <c r="K19" s="32" t="str">
        <f aca="true">IF(COUNTA(A19)=0,"",IF(I19="","Not recorded",IF(I19&lt;TODAY(),"EXPIRED",IF(I19&lt;=TODAY()+30,"Critical",IF(I19&lt;=TODAY()+60,"Action now",IF(I19&lt;=TODAY()+90,"Plan","Valid"))))))</f>
        <v/>
      </c>
      <c r="L19" s="30"/>
      <c r="M19" s="33" t="str">
        <f aca="false">IF(I19="","",I19-90)</f>
        <v/>
      </c>
      <c r="N19" s="30"/>
      <c r="O19" s="34"/>
    </row>
    <row r="20" customFormat="false" ht="15" hidden="false" customHeight="false" outlineLevel="0" collapsed="false">
      <c r="A20" s="30"/>
      <c r="B20" s="30"/>
      <c r="C20" s="30"/>
      <c r="D20" s="30"/>
      <c r="E20" s="30"/>
      <c r="F20" s="30"/>
      <c r="G20" s="30"/>
      <c r="H20" s="22"/>
      <c r="I20" s="22"/>
      <c r="J20" s="31" t="str">
        <f aca="true">IF(I20="","",I20-TODAY())</f>
        <v/>
      </c>
      <c r="K20" s="32" t="str">
        <f aca="true">IF(COUNTA(A20)=0,"",IF(I20="","Not recorded",IF(I20&lt;TODAY(),"EXPIRED",IF(I20&lt;=TODAY()+30,"Critical",IF(I20&lt;=TODAY()+60,"Action now",IF(I20&lt;=TODAY()+90,"Plan","Valid"))))))</f>
        <v/>
      </c>
      <c r="L20" s="30"/>
      <c r="M20" s="33" t="str">
        <f aca="false">IF(I20="","",I20-90)</f>
        <v/>
      </c>
      <c r="N20" s="30"/>
      <c r="O20" s="34"/>
    </row>
    <row r="21" customFormat="false" ht="15" hidden="false" customHeight="false" outlineLevel="0" collapsed="false">
      <c r="A21" s="30"/>
      <c r="B21" s="30"/>
      <c r="C21" s="30"/>
      <c r="D21" s="30"/>
      <c r="E21" s="30"/>
      <c r="F21" s="30"/>
      <c r="G21" s="30"/>
      <c r="H21" s="22"/>
      <c r="I21" s="22"/>
      <c r="J21" s="31" t="str">
        <f aca="true">IF(I21="","",I21-TODAY())</f>
        <v/>
      </c>
      <c r="K21" s="32" t="str">
        <f aca="true">IF(COUNTA(A21)=0,"",IF(I21="","Not recorded",IF(I21&lt;TODAY(),"EXPIRED",IF(I21&lt;=TODAY()+30,"Critical",IF(I21&lt;=TODAY()+60,"Action now",IF(I21&lt;=TODAY()+90,"Plan","Valid"))))))</f>
        <v/>
      </c>
      <c r="L21" s="30"/>
      <c r="M21" s="33" t="str">
        <f aca="false">IF(I21="","",I21-90)</f>
        <v/>
      </c>
      <c r="N21" s="30"/>
      <c r="O21" s="34"/>
    </row>
    <row r="22" customFormat="false" ht="15" hidden="false" customHeight="false" outlineLevel="0" collapsed="false">
      <c r="A22" s="30"/>
      <c r="B22" s="30"/>
      <c r="C22" s="30"/>
      <c r="D22" s="30"/>
      <c r="E22" s="30"/>
      <c r="F22" s="30"/>
      <c r="G22" s="30"/>
      <c r="H22" s="22"/>
      <c r="I22" s="22"/>
      <c r="J22" s="31" t="str">
        <f aca="true">IF(I22="","",I22-TODAY())</f>
        <v/>
      </c>
      <c r="K22" s="32" t="str">
        <f aca="true">IF(COUNTA(A22)=0,"",IF(I22="","Not recorded",IF(I22&lt;TODAY(),"EXPIRED",IF(I22&lt;=TODAY()+30,"Critical",IF(I22&lt;=TODAY()+60,"Action now",IF(I22&lt;=TODAY()+90,"Plan","Valid"))))))</f>
        <v/>
      </c>
      <c r="L22" s="30"/>
      <c r="M22" s="33" t="str">
        <f aca="false">IF(I22="","",I22-90)</f>
        <v/>
      </c>
      <c r="N22" s="30"/>
      <c r="O22" s="34"/>
    </row>
    <row r="23" customFormat="false" ht="15" hidden="false" customHeight="false" outlineLevel="0" collapsed="false">
      <c r="A23" s="30"/>
      <c r="B23" s="30"/>
      <c r="C23" s="30"/>
      <c r="D23" s="30"/>
      <c r="E23" s="30"/>
      <c r="F23" s="30"/>
      <c r="G23" s="30"/>
      <c r="H23" s="22"/>
      <c r="I23" s="22"/>
      <c r="J23" s="31" t="str">
        <f aca="true">IF(I23="","",I23-TODAY())</f>
        <v/>
      </c>
      <c r="K23" s="32" t="str">
        <f aca="true">IF(COUNTA(A23)=0,"",IF(I23="","Not recorded",IF(I23&lt;TODAY(),"EXPIRED",IF(I23&lt;=TODAY()+30,"Critical",IF(I23&lt;=TODAY()+60,"Action now",IF(I23&lt;=TODAY()+90,"Plan","Valid"))))))</f>
        <v/>
      </c>
      <c r="L23" s="30"/>
      <c r="M23" s="33" t="str">
        <f aca="false">IF(I23="","",I23-90)</f>
        <v/>
      </c>
      <c r="N23" s="30"/>
      <c r="O23" s="34"/>
    </row>
    <row r="24" customFormat="false" ht="15" hidden="false" customHeight="false" outlineLevel="0" collapsed="false">
      <c r="A24" s="30"/>
      <c r="B24" s="30"/>
      <c r="C24" s="30"/>
      <c r="D24" s="30"/>
      <c r="E24" s="30"/>
      <c r="F24" s="30"/>
      <c r="G24" s="30"/>
      <c r="H24" s="22"/>
      <c r="I24" s="22"/>
      <c r="J24" s="31" t="str">
        <f aca="true">IF(I24="","",I24-TODAY())</f>
        <v/>
      </c>
      <c r="K24" s="32" t="str">
        <f aca="true">IF(COUNTA(A24)=0,"",IF(I24="","Not recorded",IF(I24&lt;TODAY(),"EXPIRED",IF(I24&lt;=TODAY()+30,"Critical",IF(I24&lt;=TODAY()+60,"Action now",IF(I24&lt;=TODAY()+90,"Plan","Valid"))))))</f>
        <v/>
      </c>
      <c r="L24" s="30"/>
      <c r="M24" s="33" t="str">
        <f aca="false">IF(I24="","",I24-90)</f>
        <v/>
      </c>
      <c r="N24" s="30"/>
      <c r="O24" s="34"/>
    </row>
    <row r="25" customFormat="false" ht="15" hidden="false" customHeight="false" outlineLevel="0" collapsed="false">
      <c r="A25" s="30"/>
      <c r="B25" s="30"/>
      <c r="C25" s="30"/>
      <c r="D25" s="30"/>
      <c r="E25" s="30"/>
      <c r="F25" s="30"/>
      <c r="G25" s="30"/>
      <c r="H25" s="22"/>
      <c r="I25" s="22"/>
      <c r="J25" s="31" t="str">
        <f aca="true">IF(I25="","",I25-TODAY())</f>
        <v/>
      </c>
      <c r="K25" s="32" t="str">
        <f aca="true">IF(COUNTA(A25)=0,"",IF(I25="","Not recorded",IF(I25&lt;TODAY(),"EXPIRED",IF(I25&lt;=TODAY()+30,"Critical",IF(I25&lt;=TODAY()+60,"Action now",IF(I25&lt;=TODAY()+90,"Plan","Valid"))))))</f>
        <v/>
      </c>
      <c r="L25" s="30"/>
      <c r="M25" s="33" t="str">
        <f aca="false">IF(I25="","",I25-90)</f>
        <v/>
      </c>
      <c r="N25" s="30"/>
      <c r="O25" s="34"/>
    </row>
    <row r="26" customFormat="false" ht="15" hidden="false" customHeight="false" outlineLevel="0" collapsed="false">
      <c r="A26" s="30"/>
      <c r="B26" s="30"/>
      <c r="C26" s="30"/>
      <c r="D26" s="30"/>
      <c r="E26" s="30"/>
      <c r="F26" s="30"/>
      <c r="G26" s="30"/>
      <c r="H26" s="22"/>
      <c r="I26" s="22"/>
      <c r="J26" s="31" t="str">
        <f aca="true">IF(I26="","",I26-TODAY())</f>
        <v/>
      </c>
      <c r="K26" s="32" t="str">
        <f aca="true">IF(COUNTA(A26)=0,"",IF(I26="","Not recorded",IF(I26&lt;TODAY(),"EXPIRED",IF(I26&lt;=TODAY()+30,"Critical",IF(I26&lt;=TODAY()+60,"Action now",IF(I26&lt;=TODAY()+90,"Plan","Valid"))))))</f>
        <v/>
      </c>
      <c r="L26" s="30"/>
      <c r="M26" s="33" t="str">
        <f aca="false">IF(I26="","",I26-90)</f>
        <v/>
      </c>
      <c r="N26" s="30"/>
      <c r="O26" s="34"/>
    </row>
    <row r="27" customFormat="false" ht="15" hidden="false" customHeight="false" outlineLevel="0" collapsed="false">
      <c r="A27" s="30"/>
      <c r="B27" s="30"/>
      <c r="C27" s="30"/>
      <c r="D27" s="30"/>
      <c r="E27" s="30"/>
      <c r="F27" s="30"/>
      <c r="G27" s="30"/>
      <c r="H27" s="22"/>
      <c r="I27" s="22"/>
      <c r="J27" s="31" t="str">
        <f aca="true">IF(I27="","",I27-TODAY())</f>
        <v/>
      </c>
      <c r="K27" s="32" t="str">
        <f aca="true">IF(COUNTA(A27)=0,"",IF(I27="","Not recorded",IF(I27&lt;TODAY(),"EXPIRED",IF(I27&lt;=TODAY()+30,"Critical",IF(I27&lt;=TODAY()+60,"Action now",IF(I27&lt;=TODAY()+90,"Plan","Valid"))))))</f>
        <v/>
      </c>
      <c r="L27" s="30"/>
      <c r="M27" s="33" t="str">
        <f aca="false">IF(I27="","",I27-90)</f>
        <v/>
      </c>
      <c r="N27" s="30"/>
      <c r="O27" s="34"/>
    </row>
    <row r="28" customFormat="false" ht="15" hidden="false" customHeight="false" outlineLevel="0" collapsed="false">
      <c r="A28" s="30"/>
      <c r="B28" s="30"/>
      <c r="C28" s="30"/>
      <c r="D28" s="30"/>
      <c r="E28" s="30"/>
      <c r="F28" s="30"/>
      <c r="G28" s="30"/>
      <c r="H28" s="22"/>
      <c r="I28" s="22"/>
      <c r="J28" s="31" t="str">
        <f aca="true">IF(I28="","",I28-TODAY())</f>
        <v/>
      </c>
      <c r="K28" s="32" t="str">
        <f aca="true">IF(COUNTA(A28)=0,"",IF(I28="","Not recorded",IF(I28&lt;TODAY(),"EXPIRED",IF(I28&lt;=TODAY()+30,"Critical",IF(I28&lt;=TODAY()+60,"Action now",IF(I28&lt;=TODAY()+90,"Plan","Valid"))))))</f>
        <v/>
      </c>
      <c r="L28" s="30"/>
      <c r="M28" s="33" t="str">
        <f aca="false">IF(I28="","",I28-90)</f>
        <v/>
      </c>
      <c r="N28" s="30"/>
      <c r="O28" s="34"/>
    </row>
    <row r="29" customFormat="false" ht="15" hidden="false" customHeight="false" outlineLevel="0" collapsed="false">
      <c r="A29" s="30"/>
      <c r="B29" s="30"/>
      <c r="C29" s="30"/>
      <c r="D29" s="30"/>
      <c r="E29" s="30"/>
      <c r="F29" s="30"/>
      <c r="G29" s="30"/>
      <c r="H29" s="22"/>
      <c r="I29" s="22"/>
      <c r="J29" s="31" t="str">
        <f aca="true">IF(I29="","",I29-TODAY())</f>
        <v/>
      </c>
      <c r="K29" s="32" t="str">
        <f aca="true">IF(COUNTA(A29)=0,"",IF(I29="","Not recorded",IF(I29&lt;TODAY(),"EXPIRED",IF(I29&lt;=TODAY()+30,"Critical",IF(I29&lt;=TODAY()+60,"Action now",IF(I29&lt;=TODAY()+90,"Plan","Valid"))))))</f>
        <v/>
      </c>
      <c r="L29" s="30"/>
      <c r="M29" s="33" t="str">
        <f aca="false">IF(I29="","",I29-90)</f>
        <v/>
      </c>
      <c r="N29" s="30"/>
      <c r="O29" s="34"/>
    </row>
    <row r="30" customFormat="false" ht="15" hidden="false" customHeight="false" outlineLevel="0" collapsed="false">
      <c r="A30" s="30"/>
      <c r="B30" s="30"/>
      <c r="C30" s="30"/>
      <c r="D30" s="30"/>
      <c r="E30" s="30"/>
      <c r="F30" s="30"/>
      <c r="G30" s="30"/>
      <c r="H30" s="22"/>
      <c r="I30" s="22"/>
      <c r="J30" s="31" t="str">
        <f aca="true">IF(I30="","",I30-TODAY())</f>
        <v/>
      </c>
      <c r="K30" s="32" t="str">
        <f aca="true">IF(COUNTA(A30)=0,"",IF(I30="","Not recorded",IF(I30&lt;TODAY(),"EXPIRED",IF(I30&lt;=TODAY()+30,"Critical",IF(I30&lt;=TODAY()+60,"Action now",IF(I30&lt;=TODAY()+90,"Plan","Valid"))))))</f>
        <v/>
      </c>
      <c r="L30" s="30"/>
      <c r="M30" s="33" t="str">
        <f aca="false">IF(I30="","",I30-90)</f>
        <v/>
      </c>
      <c r="N30" s="30"/>
      <c r="O30" s="34"/>
    </row>
    <row r="31" customFormat="false" ht="15" hidden="false" customHeight="false" outlineLevel="0" collapsed="false">
      <c r="A31" s="30"/>
      <c r="B31" s="30"/>
      <c r="C31" s="30"/>
      <c r="D31" s="30"/>
      <c r="E31" s="30"/>
      <c r="F31" s="30"/>
      <c r="G31" s="30"/>
      <c r="H31" s="22"/>
      <c r="I31" s="22"/>
      <c r="J31" s="31" t="str">
        <f aca="true">IF(I31="","",I31-TODAY())</f>
        <v/>
      </c>
      <c r="K31" s="32" t="str">
        <f aca="true">IF(COUNTA(A31)=0,"",IF(I31="","Not recorded",IF(I31&lt;TODAY(),"EXPIRED",IF(I31&lt;=TODAY()+30,"Critical",IF(I31&lt;=TODAY()+60,"Action now",IF(I31&lt;=TODAY()+90,"Plan","Valid"))))))</f>
        <v/>
      </c>
      <c r="L31" s="30"/>
      <c r="M31" s="33" t="str">
        <f aca="false">IF(I31="","",I31-90)</f>
        <v/>
      </c>
      <c r="N31" s="30"/>
      <c r="O31" s="34"/>
    </row>
    <row r="32" customFormat="false" ht="15" hidden="false" customHeight="false" outlineLevel="0" collapsed="false">
      <c r="A32" s="30"/>
      <c r="B32" s="30"/>
      <c r="C32" s="30"/>
      <c r="D32" s="30"/>
      <c r="E32" s="30"/>
      <c r="F32" s="30"/>
      <c r="G32" s="30"/>
      <c r="H32" s="22"/>
      <c r="I32" s="22"/>
      <c r="J32" s="31" t="str">
        <f aca="true">IF(I32="","",I32-TODAY())</f>
        <v/>
      </c>
      <c r="K32" s="32" t="str">
        <f aca="true">IF(COUNTA(A32)=0,"",IF(I32="","Not recorded",IF(I32&lt;TODAY(),"EXPIRED",IF(I32&lt;=TODAY()+30,"Critical",IF(I32&lt;=TODAY()+60,"Action now",IF(I32&lt;=TODAY()+90,"Plan","Valid"))))))</f>
        <v/>
      </c>
      <c r="L32" s="30"/>
      <c r="M32" s="33" t="str">
        <f aca="false">IF(I32="","",I32-90)</f>
        <v/>
      </c>
      <c r="N32" s="30"/>
      <c r="O32" s="34"/>
    </row>
    <row r="33" customFormat="false" ht="15" hidden="false" customHeight="false" outlineLevel="0" collapsed="false">
      <c r="A33" s="30"/>
      <c r="B33" s="30"/>
      <c r="C33" s="30"/>
      <c r="D33" s="30"/>
      <c r="E33" s="30"/>
      <c r="F33" s="30"/>
      <c r="G33" s="30"/>
      <c r="H33" s="22"/>
      <c r="I33" s="22"/>
      <c r="J33" s="31" t="str">
        <f aca="true">IF(I33="","",I33-TODAY())</f>
        <v/>
      </c>
      <c r="K33" s="32" t="str">
        <f aca="true">IF(COUNTA(A33)=0,"",IF(I33="","Not recorded",IF(I33&lt;TODAY(),"EXPIRED",IF(I33&lt;=TODAY()+30,"Critical",IF(I33&lt;=TODAY()+60,"Action now",IF(I33&lt;=TODAY()+90,"Plan","Valid"))))))</f>
        <v/>
      </c>
      <c r="L33" s="30"/>
      <c r="M33" s="33" t="str">
        <f aca="false">IF(I33="","",I33-90)</f>
        <v/>
      </c>
      <c r="N33" s="30"/>
      <c r="O33" s="34"/>
    </row>
    <row r="34" customFormat="false" ht="15" hidden="false" customHeight="false" outlineLevel="0" collapsed="false">
      <c r="A34" s="30"/>
      <c r="B34" s="30"/>
      <c r="C34" s="30"/>
      <c r="D34" s="30"/>
      <c r="E34" s="30"/>
      <c r="F34" s="30"/>
      <c r="G34" s="30"/>
      <c r="H34" s="22"/>
      <c r="I34" s="22"/>
      <c r="J34" s="31" t="str">
        <f aca="true">IF(I34="","",I34-TODAY())</f>
        <v/>
      </c>
      <c r="K34" s="32" t="str">
        <f aca="true">IF(COUNTA(A34)=0,"",IF(I34="","Not recorded",IF(I34&lt;TODAY(),"EXPIRED",IF(I34&lt;=TODAY()+30,"Critical",IF(I34&lt;=TODAY()+60,"Action now",IF(I34&lt;=TODAY()+90,"Plan","Valid"))))))</f>
        <v/>
      </c>
      <c r="L34" s="30"/>
      <c r="M34" s="33" t="str">
        <f aca="false">IF(I34="","",I34-90)</f>
        <v/>
      </c>
      <c r="N34" s="30"/>
      <c r="O34" s="34"/>
    </row>
    <row r="35" customFormat="false" ht="15" hidden="false" customHeight="false" outlineLevel="0" collapsed="false">
      <c r="A35" s="30"/>
      <c r="B35" s="30"/>
      <c r="C35" s="30"/>
      <c r="D35" s="30"/>
      <c r="E35" s="30"/>
      <c r="F35" s="30"/>
      <c r="G35" s="30"/>
      <c r="H35" s="22"/>
      <c r="I35" s="22"/>
      <c r="J35" s="31" t="str">
        <f aca="true">IF(I35="","",I35-TODAY())</f>
        <v/>
      </c>
      <c r="K35" s="32" t="str">
        <f aca="true">IF(COUNTA(A35)=0,"",IF(I35="","Not recorded",IF(I35&lt;TODAY(),"EXPIRED",IF(I35&lt;=TODAY()+30,"Critical",IF(I35&lt;=TODAY()+60,"Action now",IF(I35&lt;=TODAY()+90,"Plan","Valid"))))))</f>
        <v/>
      </c>
      <c r="L35" s="30"/>
      <c r="M35" s="33" t="str">
        <f aca="false">IF(I35="","",I35-90)</f>
        <v/>
      </c>
      <c r="N35" s="30"/>
      <c r="O35" s="34"/>
    </row>
    <row r="36" customFormat="false" ht="15" hidden="false" customHeight="false" outlineLevel="0" collapsed="false">
      <c r="A36" s="30"/>
      <c r="B36" s="30"/>
      <c r="C36" s="30"/>
      <c r="D36" s="30"/>
      <c r="E36" s="30"/>
      <c r="F36" s="30"/>
      <c r="G36" s="30"/>
      <c r="H36" s="22"/>
      <c r="I36" s="22"/>
      <c r="J36" s="31" t="str">
        <f aca="true">IF(I36="","",I36-TODAY())</f>
        <v/>
      </c>
      <c r="K36" s="32" t="str">
        <f aca="true">IF(COUNTA(A36)=0,"",IF(I36="","Not recorded",IF(I36&lt;TODAY(),"EXPIRED",IF(I36&lt;=TODAY()+30,"Critical",IF(I36&lt;=TODAY()+60,"Action now",IF(I36&lt;=TODAY()+90,"Plan","Valid"))))))</f>
        <v/>
      </c>
      <c r="L36" s="30"/>
      <c r="M36" s="33" t="str">
        <f aca="false">IF(I36="","",I36-90)</f>
        <v/>
      </c>
      <c r="N36" s="30"/>
      <c r="O36" s="34"/>
    </row>
    <row r="37" customFormat="false" ht="15" hidden="false" customHeight="false" outlineLevel="0" collapsed="false">
      <c r="A37" s="30"/>
      <c r="B37" s="30"/>
      <c r="C37" s="30"/>
      <c r="D37" s="30"/>
      <c r="E37" s="30"/>
      <c r="F37" s="30"/>
      <c r="G37" s="30"/>
      <c r="H37" s="22"/>
      <c r="I37" s="22"/>
      <c r="J37" s="31" t="str">
        <f aca="true">IF(I37="","",I37-TODAY())</f>
        <v/>
      </c>
      <c r="K37" s="32" t="str">
        <f aca="true">IF(COUNTA(A37)=0,"",IF(I37="","Not recorded",IF(I37&lt;TODAY(),"EXPIRED",IF(I37&lt;=TODAY()+30,"Critical",IF(I37&lt;=TODAY()+60,"Action now",IF(I37&lt;=TODAY()+90,"Plan","Valid"))))))</f>
        <v/>
      </c>
      <c r="L37" s="30"/>
      <c r="M37" s="33" t="str">
        <f aca="false">IF(I37="","",I37-90)</f>
        <v/>
      </c>
      <c r="N37" s="30"/>
      <c r="O37" s="34"/>
    </row>
    <row r="38" customFormat="false" ht="15" hidden="false" customHeight="false" outlineLevel="0" collapsed="false">
      <c r="A38" s="30"/>
      <c r="B38" s="30"/>
      <c r="C38" s="30"/>
      <c r="D38" s="30"/>
      <c r="E38" s="30"/>
      <c r="F38" s="30"/>
      <c r="G38" s="30"/>
      <c r="H38" s="22"/>
      <c r="I38" s="22"/>
      <c r="J38" s="31" t="str">
        <f aca="true">IF(I38="","",I38-TODAY())</f>
        <v/>
      </c>
      <c r="K38" s="32" t="str">
        <f aca="true">IF(COUNTA(A38)=0,"",IF(I38="","Not recorded",IF(I38&lt;TODAY(),"EXPIRED",IF(I38&lt;=TODAY()+30,"Critical",IF(I38&lt;=TODAY()+60,"Action now",IF(I38&lt;=TODAY()+90,"Plan","Valid"))))))</f>
        <v/>
      </c>
      <c r="L38" s="30"/>
      <c r="M38" s="33" t="str">
        <f aca="false">IF(I38="","",I38-90)</f>
        <v/>
      </c>
      <c r="N38" s="30"/>
      <c r="O38" s="34"/>
    </row>
    <row r="39" customFormat="false" ht="15" hidden="false" customHeight="false" outlineLevel="0" collapsed="false">
      <c r="A39" s="30"/>
      <c r="B39" s="30"/>
      <c r="C39" s="30"/>
      <c r="D39" s="30"/>
      <c r="E39" s="30"/>
      <c r="F39" s="30"/>
      <c r="G39" s="30"/>
      <c r="H39" s="22"/>
      <c r="I39" s="22"/>
      <c r="J39" s="31" t="str">
        <f aca="true">IF(I39="","",I39-TODAY())</f>
        <v/>
      </c>
      <c r="K39" s="32" t="str">
        <f aca="true">IF(COUNTA(A39)=0,"",IF(I39="","Not recorded",IF(I39&lt;TODAY(),"EXPIRED",IF(I39&lt;=TODAY()+30,"Critical",IF(I39&lt;=TODAY()+60,"Action now",IF(I39&lt;=TODAY()+90,"Plan","Valid"))))))</f>
        <v/>
      </c>
      <c r="L39" s="30"/>
      <c r="M39" s="33" t="str">
        <f aca="false">IF(I39="","",I39-90)</f>
        <v/>
      </c>
      <c r="N39" s="30"/>
      <c r="O39" s="34"/>
    </row>
    <row r="40" customFormat="false" ht="15" hidden="false" customHeight="false" outlineLevel="0" collapsed="false">
      <c r="A40" s="30"/>
      <c r="B40" s="30"/>
      <c r="C40" s="30"/>
      <c r="D40" s="30"/>
      <c r="E40" s="30"/>
      <c r="F40" s="30"/>
      <c r="G40" s="30"/>
      <c r="H40" s="22"/>
      <c r="I40" s="22"/>
      <c r="J40" s="31" t="str">
        <f aca="true">IF(I40="","",I40-TODAY())</f>
        <v/>
      </c>
      <c r="K40" s="32" t="str">
        <f aca="true">IF(COUNTA(A40)=0,"",IF(I40="","Not recorded",IF(I40&lt;TODAY(),"EXPIRED",IF(I40&lt;=TODAY()+30,"Critical",IF(I40&lt;=TODAY()+60,"Action now",IF(I40&lt;=TODAY()+90,"Plan","Valid"))))))</f>
        <v/>
      </c>
      <c r="L40" s="30"/>
      <c r="M40" s="33" t="str">
        <f aca="false">IF(I40="","",I40-90)</f>
        <v/>
      </c>
      <c r="N40" s="30"/>
      <c r="O40" s="34"/>
    </row>
    <row r="41" customFormat="false" ht="15" hidden="false" customHeight="false" outlineLevel="0" collapsed="false">
      <c r="A41" s="30"/>
      <c r="B41" s="30"/>
      <c r="C41" s="30"/>
      <c r="D41" s="30"/>
      <c r="E41" s="30"/>
      <c r="F41" s="30"/>
      <c r="G41" s="30"/>
      <c r="H41" s="22"/>
      <c r="I41" s="22"/>
      <c r="J41" s="31" t="str">
        <f aca="true">IF(I41="","",I41-TODAY())</f>
        <v/>
      </c>
      <c r="K41" s="32" t="str">
        <f aca="true">IF(COUNTA(A41)=0,"",IF(I41="","Not recorded",IF(I41&lt;TODAY(),"EXPIRED",IF(I41&lt;=TODAY()+30,"Critical",IF(I41&lt;=TODAY()+60,"Action now",IF(I41&lt;=TODAY()+90,"Plan","Valid"))))))</f>
        <v/>
      </c>
      <c r="L41" s="30"/>
      <c r="M41" s="33" t="str">
        <f aca="false">IF(I41="","",I41-90)</f>
        <v/>
      </c>
      <c r="N41" s="30"/>
      <c r="O41" s="34"/>
    </row>
    <row r="42" customFormat="false" ht="15" hidden="false" customHeight="false" outlineLevel="0" collapsed="false">
      <c r="A42" s="30"/>
      <c r="B42" s="30"/>
      <c r="C42" s="30"/>
      <c r="D42" s="30"/>
      <c r="E42" s="30"/>
      <c r="F42" s="30"/>
      <c r="G42" s="30"/>
      <c r="H42" s="22"/>
      <c r="I42" s="22"/>
      <c r="J42" s="31" t="str">
        <f aca="true">IF(I42="","",I42-TODAY())</f>
        <v/>
      </c>
      <c r="K42" s="32" t="str">
        <f aca="true">IF(COUNTA(A42)=0,"",IF(I42="","Not recorded",IF(I42&lt;TODAY(),"EXPIRED",IF(I42&lt;=TODAY()+30,"Critical",IF(I42&lt;=TODAY()+60,"Action now",IF(I42&lt;=TODAY()+90,"Plan","Valid"))))))</f>
        <v/>
      </c>
      <c r="L42" s="30"/>
      <c r="M42" s="33" t="str">
        <f aca="false">IF(I42="","",I42-90)</f>
        <v/>
      </c>
      <c r="N42" s="30"/>
      <c r="O42" s="34"/>
    </row>
    <row r="43" customFormat="false" ht="15" hidden="false" customHeight="false" outlineLevel="0" collapsed="false">
      <c r="A43" s="30"/>
      <c r="B43" s="30"/>
      <c r="C43" s="30"/>
      <c r="D43" s="30"/>
      <c r="E43" s="30"/>
      <c r="F43" s="30"/>
      <c r="G43" s="30"/>
      <c r="H43" s="22"/>
      <c r="I43" s="22"/>
      <c r="J43" s="31" t="str">
        <f aca="true">IF(I43="","",I43-TODAY())</f>
        <v/>
      </c>
      <c r="K43" s="32" t="str">
        <f aca="true">IF(COUNTA(A43)=0,"",IF(I43="","Not recorded",IF(I43&lt;TODAY(),"EXPIRED",IF(I43&lt;=TODAY()+30,"Critical",IF(I43&lt;=TODAY()+60,"Action now",IF(I43&lt;=TODAY()+90,"Plan","Valid"))))))</f>
        <v/>
      </c>
      <c r="L43" s="30"/>
      <c r="M43" s="33" t="str">
        <f aca="false">IF(I43="","",I43-90)</f>
        <v/>
      </c>
      <c r="N43" s="30"/>
      <c r="O43" s="34"/>
    </row>
    <row r="44" customFormat="false" ht="15" hidden="false" customHeight="false" outlineLevel="0" collapsed="false">
      <c r="A44" s="30"/>
      <c r="B44" s="30"/>
      <c r="C44" s="30"/>
      <c r="D44" s="30"/>
      <c r="E44" s="30"/>
      <c r="F44" s="30"/>
      <c r="G44" s="30"/>
      <c r="H44" s="22"/>
      <c r="I44" s="22"/>
      <c r="J44" s="31" t="str">
        <f aca="true">IF(I44="","",I44-TODAY())</f>
        <v/>
      </c>
      <c r="K44" s="32" t="str">
        <f aca="true">IF(COUNTA(A44)=0,"",IF(I44="","Not recorded",IF(I44&lt;TODAY(),"EXPIRED",IF(I44&lt;=TODAY()+30,"Critical",IF(I44&lt;=TODAY()+60,"Action now",IF(I44&lt;=TODAY()+90,"Plan","Valid"))))))</f>
        <v/>
      </c>
      <c r="L44" s="30"/>
      <c r="M44" s="33" t="str">
        <f aca="false">IF(I44="","",I44-90)</f>
        <v/>
      </c>
      <c r="N44" s="30"/>
      <c r="O44" s="34"/>
    </row>
    <row r="45" customFormat="false" ht="15" hidden="false" customHeight="false" outlineLevel="0" collapsed="false">
      <c r="A45" s="30"/>
      <c r="B45" s="30"/>
      <c r="C45" s="30"/>
      <c r="D45" s="30"/>
      <c r="E45" s="30"/>
      <c r="F45" s="30"/>
      <c r="G45" s="30"/>
      <c r="H45" s="22"/>
      <c r="I45" s="22"/>
      <c r="J45" s="31" t="str">
        <f aca="true">IF(I45="","",I45-TODAY())</f>
        <v/>
      </c>
      <c r="K45" s="32" t="str">
        <f aca="true">IF(COUNTA(A45)=0,"",IF(I45="","Not recorded",IF(I45&lt;TODAY(),"EXPIRED",IF(I45&lt;=TODAY()+30,"Critical",IF(I45&lt;=TODAY()+60,"Action now",IF(I45&lt;=TODAY()+90,"Plan","Valid"))))))</f>
        <v/>
      </c>
      <c r="L45" s="30"/>
      <c r="M45" s="33" t="str">
        <f aca="false">IF(I45="","",I45-90)</f>
        <v/>
      </c>
      <c r="N45" s="30"/>
      <c r="O45" s="34"/>
    </row>
    <row r="46" customFormat="false" ht="15" hidden="false" customHeight="false" outlineLevel="0" collapsed="false">
      <c r="A46" s="30"/>
      <c r="B46" s="30"/>
      <c r="C46" s="30"/>
      <c r="D46" s="30"/>
      <c r="E46" s="30"/>
      <c r="F46" s="30"/>
      <c r="G46" s="30"/>
      <c r="H46" s="22"/>
      <c r="I46" s="22"/>
      <c r="J46" s="31" t="str">
        <f aca="true">IF(I46="","",I46-TODAY())</f>
        <v/>
      </c>
      <c r="K46" s="32" t="str">
        <f aca="true">IF(COUNTA(A46)=0,"",IF(I46="","Not recorded",IF(I46&lt;TODAY(),"EXPIRED",IF(I46&lt;=TODAY()+30,"Critical",IF(I46&lt;=TODAY()+60,"Action now",IF(I46&lt;=TODAY()+90,"Plan","Valid"))))))</f>
        <v/>
      </c>
      <c r="L46" s="30"/>
      <c r="M46" s="33" t="str">
        <f aca="false">IF(I46="","",I46-90)</f>
        <v/>
      </c>
      <c r="N46" s="30"/>
      <c r="O46" s="34"/>
    </row>
    <row r="47" customFormat="false" ht="15" hidden="false" customHeight="false" outlineLevel="0" collapsed="false">
      <c r="A47" s="30"/>
      <c r="B47" s="30"/>
      <c r="C47" s="30"/>
      <c r="D47" s="30"/>
      <c r="E47" s="30"/>
      <c r="F47" s="30"/>
      <c r="G47" s="30"/>
      <c r="H47" s="22"/>
      <c r="I47" s="22"/>
      <c r="J47" s="31" t="str">
        <f aca="true">IF(I47="","",I47-TODAY())</f>
        <v/>
      </c>
      <c r="K47" s="32" t="str">
        <f aca="true">IF(COUNTA(A47)=0,"",IF(I47="","Not recorded",IF(I47&lt;TODAY(),"EXPIRED",IF(I47&lt;=TODAY()+30,"Critical",IF(I47&lt;=TODAY()+60,"Action now",IF(I47&lt;=TODAY()+90,"Plan","Valid"))))))</f>
        <v/>
      </c>
      <c r="L47" s="30"/>
      <c r="M47" s="33" t="str">
        <f aca="false">IF(I47="","",I47-90)</f>
        <v/>
      </c>
      <c r="N47" s="30"/>
      <c r="O47" s="34"/>
    </row>
    <row r="48" customFormat="false" ht="15" hidden="false" customHeight="false" outlineLevel="0" collapsed="false">
      <c r="A48" s="30"/>
      <c r="B48" s="30"/>
      <c r="C48" s="30"/>
      <c r="D48" s="30"/>
      <c r="E48" s="30"/>
      <c r="F48" s="30"/>
      <c r="G48" s="30"/>
      <c r="H48" s="22"/>
      <c r="I48" s="22"/>
      <c r="J48" s="31" t="str">
        <f aca="true">IF(I48="","",I48-TODAY())</f>
        <v/>
      </c>
      <c r="K48" s="32" t="str">
        <f aca="true">IF(COUNTA(A48)=0,"",IF(I48="","Not recorded",IF(I48&lt;TODAY(),"EXPIRED",IF(I48&lt;=TODAY()+30,"Critical",IF(I48&lt;=TODAY()+60,"Action now",IF(I48&lt;=TODAY()+90,"Plan","Valid"))))))</f>
        <v/>
      </c>
      <c r="L48" s="30"/>
      <c r="M48" s="33" t="str">
        <f aca="false">IF(I48="","",I48-90)</f>
        <v/>
      </c>
      <c r="N48" s="30"/>
      <c r="O48" s="34"/>
    </row>
    <row r="49" customFormat="false" ht="15" hidden="false" customHeight="false" outlineLevel="0" collapsed="false">
      <c r="A49" s="30"/>
      <c r="B49" s="30"/>
      <c r="C49" s="30"/>
      <c r="D49" s="30"/>
      <c r="E49" s="30"/>
      <c r="F49" s="30"/>
      <c r="G49" s="30"/>
      <c r="H49" s="22"/>
      <c r="I49" s="22"/>
      <c r="J49" s="31" t="str">
        <f aca="true">IF(I49="","",I49-TODAY())</f>
        <v/>
      </c>
      <c r="K49" s="32" t="str">
        <f aca="true">IF(COUNTA(A49)=0,"",IF(I49="","Not recorded",IF(I49&lt;TODAY(),"EXPIRED",IF(I49&lt;=TODAY()+30,"Critical",IF(I49&lt;=TODAY()+60,"Action now",IF(I49&lt;=TODAY()+90,"Plan","Valid"))))))</f>
        <v/>
      </c>
      <c r="L49" s="30"/>
      <c r="M49" s="33" t="str">
        <f aca="false">IF(I49="","",I49-90)</f>
        <v/>
      </c>
      <c r="N49" s="30"/>
      <c r="O49" s="34"/>
    </row>
    <row r="50" customFormat="false" ht="15" hidden="false" customHeight="false" outlineLevel="0" collapsed="false">
      <c r="A50" s="30"/>
      <c r="B50" s="30"/>
      <c r="C50" s="30"/>
      <c r="D50" s="30"/>
      <c r="E50" s="30"/>
      <c r="F50" s="30"/>
      <c r="G50" s="30"/>
      <c r="H50" s="22"/>
      <c r="I50" s="22"/>
      <c r="J50" s="31" t="str">
        <f aca="true">IF(I50="","",I50-TODAY())</f>
        <v/>
      </c>
      <c r="K50" s="32" t="str">
        <f aca="true">IF(COUNTA(A50)=0,"",IF(I50="","Not recorded",IF(I50&lt;TODAY(),"EXPIRED",IF(I50&lt;=TODAY()+30,"Critical",IF(I50&lt;=TODAY()+60,"Action now",IF(I50&lt;=TODAY()+90,"Plan","Valid"))))))</f>
        <v/>
      </c>
      <c r="L50" s="30"/>
      <c r="M50" s="33" t="str">
        <f aca="false">IF(I50="","",I50-90)</f>
        <v/>
      </c>
      <c r="N50" s="30"/>
      <c r="O50" s="34"/>
    </row>
    <row r="51" customFormat="false" ht="15" hidden="false" customHeight="false" outlineLevel="0" collapsed="false">
      <c r="A51" s="30"/>
      <c r="B51" s="30"/>
      <c r="C51" s="30"/>
      <c r="D51" s="30"/>
      <c r="E51" s="30"/>
      <c r="F51" s="30"/>
      <c r="G51" s="30"/>
      <c r="H51" s="22"/>
      <c r="I51" s="22"/>
      <c r="J51" s="31" t="str">
        <f aca="true">IF(I51="","",I51-TODAY())</f>
        <v/>
      </c>
      <c r="K51" s="32" t="str">
        <f aca="true">IF(COUNTA(A51)=0,"",IF(I51="","Not recorded",IF(I51&lt;TODAY(),"EXPIRED",IF(I51&lt;=TODAY()+30,"Critical",IF(I51&lt;=TODAY()+60,"Action now",IF(I51&lt;=TODAY()+90,"Plan","Valid"))))))</f>
        <v/>
      </c>
      <c r="L51" s="30"/>
      <c r="M51" s="33" t="str">
        <f aca="false">IF(I51="","",I51-90)</f>
        <v/>
      </c>
      <c r="N51" s="30"/>
      <c r="O51" s="34"/>
    </row>
    <row r="52" customFormat="false" ht="15" hidden="false" customHeight="false" outlineLevel="0" collapsed="false">
      <c r="A52" s="30"/>
      <c r="B52" s="30"/>
      <c r="C52" s="30"/>
      <c r="D52" s="30"/>
      <c r="E52" s="30"/>
      <c r="F52" s="30"/>
      <c r="G52" s="30"/>
      <c r="H52" s="22"/>
      <c r="I52" s="22"/>
      <c r="J52" s="31" t="str">
        <f aca="true">IF(I52="","",I52-TODAY())</f>
        <v/>
      </c>
      <c r="K52" s="32" t="str">
        <f aca="true">IF(COUNTA(A52)=0,"",IF(I52="","Not recorded",IF(I52&lt;TODAY(),"EXPIRED",IF(I52&lt;=TODAY()+30,"Critical",IF(I52&lt;=TODAY()+60,"Action now",IF(I52&lt;=TODAY()+90,"Plan","Valid"))))))</f>
        <v/>
      </c>
      <c r="L52" s="30"/>
      <c r="M52" s="33" t="str">
        <f aca="false">IF(I52="","",I52-90)</f>
        <v/>
      </c>
      <c r="N52" s="30"/>
      <c r="O52" s="34"/>
    </row>
    <row r="53" customFormat="false" ht="15" hidden="false" customHeight="false" outlineLevel="0" collapsed="false">
      <c r="A53" s="30"/>
      <c r="B53" s="30"/>
      <c r="C53" s="30"/>
      <c r="D53" s="30"/>
      <c r="E53" s="30"/>
      <c r="F53" s="30"/>
      <c r="G53" s="30"/>
      <c r="H53" s="22"/>
      <c r="I53" s="22"/>
      <c r="J53" s="31" t="str">
        <f aca="true">IF(I53="","",I53-TODAY())</f>
        <v/>
      </c>
      <c r="K53" s="32" t="str">
        <f aca="true">IF(COUNTA(A53)=0,"",IF(I53="","Not recorded",IF(I53&lt;TODAY(),"EXPIRED",IF(I53&lt;=TODAY()+30,"Critical",IF(I53&lt;=TODAY()+60,"Action now",IF(I53&lt;=TODAY()+90,"Plan","Valid"))))))</f>
        <v/>
      </c>
      <c r="L53" s="30"/>
      <c r="M53" s="33" t="str">
        <f aca="false">IF(I53="","",I53-90)</f>
        <v/>
      </c>
      <c r="N53" s="30"/>
      <c r="O53" s="34"/>
    </row>
    <row r="54" customFormat="false" ht="15" hidden="false" customHeight="false" outlineLevel="0" collapsed="false">
      <c r="A54" s="30"/>
      <c r="B54" s="30"/>
      <c r="C54" s="30"/>
      <c r="D54" s="30"/>
      <c r="E54" s="30"/>
      <c r="F54" s="30"/>
      <c r="G54" s="30"/>
      <c r="H54" s="22"/>
      <c r="I54" s="22"/>
      <c r="J54" s="31" t="str">
        <f aca="true">IF(I54="","",I54-TODAY())</f>
        <v/>
      </c>
      <c r="K54" s="32" t="str">
        <f aca="true">IF(COUNTA(A54)=0,"",IF(I54="","Not recorded",IF(I54&lt;TODAY(),"EXPIRED",IF(I54&lt;=TODAY()+30,"Critical",IF(I54&lt;=TODAY()+60,"Action now",IF(I54&lt;=TODAY()+90,"Plan","Valid"))))))</f>
        <v/>
      </c>
      <c r="L54" s="30"/>
      <c r="M54" s="33" t="str">
        <f aca="false">IF(I54="","",I54-90)</f>
        <v/>
      </c>
      <c r="N54" s="30"/>
      <c r="O54" s="34"/>
    </row>
    <row r="55" customFormat="false" ht="15" hidden="false" customHeight="false" outlineLevel="0" collapsed="false">
      <c r="A55" s="30"/>
      <c r="B55" s="30"/>
      <c r="C55" s="30"/>
      <c r="D55" s="30"/>
      <c r="E55" s="30"/>
      <c r="F55" s="30"/>
      <c r="G55" s="30"/>
      <c r="H55" s="22"/>
      <c r="I55" s="22"/>
      <c r="J55" s="31" t="str">
        <f aca="true">IF(I55="","",I55-TODAY())</f>
        <v/>
      </c>
      <c r="K55" s="32" t="str">
        <f aca="true">IF(COUNTA(A55)=0,"",IF(I55="","Not recorded",IF(I55&lt;TODAY(),"EXPIRED",IF(I55&lt;=TODAY()+30,"Critical",IF(I55&lt;=TODAY()+60,"Action now",IF(I55&lt;=TODAY()+90,"Plan","Valid"))))))</f>
        <v/>
      </c>
      <c r="L55" s="30"/>
      <c r="M55" s="33" t="str">
        <f aca="false">IF(I55="","",I55-90)</f>
        <v/>
      </c>
      <c r="N55" s="30"/>
      <c r="O55" s="34"/>
    </row>
    <row r="56" customFormat="false" ht="15" hidden="false" customHeight="false" outlineLevel="0" collapsed="false">
      <c r="A56" s="30"/>
      <c r="B56" s="30"/>
      <c r="C56" s="30"/>
      <c r="D56" s="30"/>
      <c r="E56" s="30"/>
      <c r="F56" s="30"/>
      <c r="G56" s="30"/>
      <c r="H56" s="22"/>
      <c r="I56" s="22"/>
      <c r="J56" s="31" t="str">
        <f aca="true">IF(I56="","",I56-TODAY())</f>
        <v/>
      </c>
      <c r="K56" s="32" t="str">
        <f aca="true">IF(COUNTA(A56)=0,"",IF(I56="","Not recorded",IF(I56&lt;TODAY(),"EXPIRED",IF(I56&lt;=TODAY()+30,"Critical",IF(I56&lt;=TODAY()+60,"Action now",IF(I56&lt;=TODAY()+90,"Plan","Valid"))))))</f>
        <v/>
      </c>
      <c r="L56" s="30"/>
      <c r="M56" s="33" t="str">
        <f aca="false">IF(I56="","",I56-90)</f>
        <v/>
      </c>
      <c r="N56" s="30"/>
      <c r="O56" s="34"/>
    </row>
    <row r="57" customFormat="false" ht="15" hidden="false" customHeight="false" outlineLevel="0" collapsed="false">
      <c r="A57" s="30"/>
      <c r="B57" s="30"/>
      <c r="C57" s="30"/>
      <c r="D57" s="30"/>
      <c r="E57" s="30"/>
      <c r="F57" s="30"/>
      <c r="G57" s="30"/>
      <c r="H57" s="22"/>
      <c r="I57" s="22"/>
      <c r="J57" s="31" t="str">
        <f aca="true">IF(I57="","",I57-TODAY())</f>
        <v/>
      </c>
      <c r="K57" s="32" t="str">
        <f aca="true">IF(COUNTA(A57)=0,"",IF(I57="","Not recorded",IF(I57&lt;TODAY(),"EXPIRED",IF(I57&lt;=TODAY()+30,"Critical",IF(I57&lt;=TODAY()+60,"Action now",IF(I57&lt;=TODAY()+90,"Plan","Valid"))))))</f>
        <v/>
      </c>
      <c r="L57" s="30"/>
      <c r="M57" s="33" t="str">
        <f aca="false">IF(I57="","",I57-90)</f>
        <v/>
      </c>
      <c r="N57" s="30"/>
      <c r="O57" s="34"/>
    </row>
    <row r="58" customFormat="false" ht="15" hidden="false" customHeight="false" outlineLevel="0" collapsed="false">
      <c r="A58" s="30"/>
      <c r="B58" s="30"/>
      <c r="C58" s="30"/>
      <c r="D58" s="30"/>
      <c r="E58" s="30"/>
      <c r="F58" s="30"/>
      <c r="G58" s="30"/>
      <c r="H58" s="22"/>
      <c r="I58" s="22"/>
      <c r="J58" s="31" t="str">
        <f aca="true">IF(I58="","",I58-TODAY())</f>
        <v/>
      </c>
      <c r="K58" s="32" t="str">
        <f aca="true">IF(COUNTA(A58)=0,"",IF(I58="","Not recorded",IF(I58&lt;TODAY(),"EXPIRED",IF(I58&lt;=TODAY()+30,"Critical",IF(I58&lt;=TODAY()+60,"Action now",IF(I58&lt;=TODAY()+90,"Plan","Valid"))))))</f>
        <v/>
      </c>
      <c r="L58" s="30"/>
      <c r="M58" s="33" t="str">
        <f aca="false">IF(I58="","",I58-90)</f>
        <v/>
      </c>
      <c r="N58" s="30"/>
      <c r="O58" s="34"/>
    </row>
    <row r="59" customFormat="false" ht="15" hidden="false" customHeight="false" outlineLevel="0" collapsed="false">
      <c r="A59" s="30"/>
      <c r="B59" s="30"/>
      <c r="C59" s="30"/>
      <c r="D59" s="30"/>
      <c r="E59" s="30"/>
      <c r="F59" s="30"/>
      <c r="G59" s="30"/>
      <c r="H59" s="22"/>
      <c r="I59" s="22"/>
      <c r="J59" s="31" t="str">
        <f aca="true">IF(I59="","",I59-TODAY())</f>
        <v/>
      </c>
      <c r="K59" s="32" t="str">
        <f aca="true">IF(COUNTA(A59)=0,"",IF(I59="","Not recorded",IF(I59&lt;TODAY(),"EXPIRED",IF(I59&lt;=TODAY()+30,"Critical",IF(I59&lt;=TODAY()+60,"Action now",IF(I59&lt;=TODAY()+90,"Plan","Valid"))))))</f>
        <v/>
      </c>
      <c r="L59" s="30"/>
      <c r="M59" s="33" t="str">
        <f aca="false">IF(I59="","",I59-90)</f>
        <v/>
      </c>
      <c r="N59" s="30"/>
      <c r="O59" s="34"/>
    </row>
    <row r="60" customFormat="false" ht="15" hidden="false" customHeight="false" outlineLevel="0" collapsed="false">
      <c r="A60" s="30"/>
      <c r="B60" s="30"/>
      <c r="C60" s="30"/>
      <c r="D60" s="30"/>
      <c r="E60" s="30"/>
      <c r="F60" s="30"/>
      <c r="G60" s="30"/>
      <c r="H60" s="22"/>
      <c r="I60" s="22"/>
      <c r="J60" s="31" t="str">
        <f aca="true">IF(I60="","",I60-TODAY())</f>
        <v/>
      </c>
      <c r="K60" s="32" t="str">
        <f aca="true">IF(COUNTA(A60)=0,"",IF(I60="","Not recorded",IF(I60&lt;TODAY(),"EXPIRED",IF(I60&lt;=TODAY()+30,"Critical",IF(I60&lt;=TODAY()+60,"Action now",IF(I60&lt;=TODAY()+90,"Plan","Valid"))))))</f>
        <v/>
      </c>
      <c r="L60" s="30"/>
      <c r="M60" s="33" t="str">
        <f aca="false">IF(I60="","",I60-90)</f>
        <v/>
      </c>
      <c r="N60" s="30"/>
      <c r="O60" s="34"/>
    </row>
    <row r="61" customFormat="false" ht="15" hidden="false" customHeight="false" outlineLevel="0" collapsed="false">
      <c r="A61" s="30"/>
      <c r="B61" s="30"/>
      <c r="C61" s="30"/>
      <c r="D61" s="30"/>
      <c r="E61" s="30"/>
      <c r="F61" s="30"/>
      <c r="G61" s="30"/>
      <c r="H61" s="22"/>
      <c r="I61" s="22"/>
      <c r="J61" s="31" t="str">
        <f aca="true">IF(I61="","",I61-TODAY())</f>
        <v/>
      </c>
      <c r="K61" s="32" t="str">
        <f aca="true">IF(COUNTA(A61)=0,"",IF(I61="","Not recorded",IF(I61&lt;TODAY(),"EXPIRED",IF(I61&lt;=TODAY()+30,"Critical",IF(I61&lt;=TODAY()+60,"Action now",IF(I61&lt;=TODAY()+90,"Plan","Valid"))))))</f>
        <v/>
      </c>
      <c r="L61" s="30"/>
      <c r="M61" s="33" t="str">
        <f aca="false">IF(I61="","",I61-90)</f>
        <v/>
      </c>
      <c r="N61" s="30"/>
      <c r="O61" s="34"/>
    </row>
    <row r="62" customFormat="false" ht="15" hidden="false" customHeight="false" outlineLevel="0" collapsed="false">
      <c r="A62" s="30"/>
      <c r="B62" s="30"/>
      <c r="C62" s="30"/>
      <c r="D62" s="30"/>
      <c r="E62" s="30"/>
      <c r="F62" s="30"/>
      <c r="G62" s="30"/>
      <c r="H62" s="22"/>
      <c r="I62" s="22"/>
      <c r="J62" s="31" t="str">
        <f aca="true">IF(I62="","",I62-TODAY())</f>
        <v/>
      </c>
      <c r="K62" s="32" t="str">
        <f aca="true">IF(COUNTA(A62)=0,"",IF(I62="","Not recorded",IF(I62&lt;TODAY(),"EXPIRED",IF(I62&lt;=TODAY()+30,"Critical",IF(I62&lt;=TODAY()+60,"Action now",IF(I62&lt;=TODAY()+90,"Plan","Valid"))))))</f>
        <v/>
      </c>
      <c r="L62" s="30"/>
      <c r="M62" s="33" t="str">
        <f aca="false">IF(I62="","",I62-90)</f>
        <v/>
      </c>
      <c r="N62" s="30"/>
      <c r="O62" s="34"/>
    </row>
    <row r="63" customFormat="false" ht="15" hidden="false" customHeight="false" outlineLevel="0" collapsed="false">
      <c r="A63" s="30"/>
      <c r="B63" s="30"/>
      <c r="C63" s="30"/>
      <c r="D63" s="30"/>
      <c r="E63" s="30"/>
      <c r="F63" s="30"/>
      <c r="G63" s="30"/>
      <c r="H63" s="22"/>
      <c r="I63" s="22"/>
      <c r="J63" s="31" t="str">
        <f aca="true">IF(I63="","",I63-TODAY())</f>
        <v/>
      </c>
      <c r="K63" s="32" t="str">
        <f aca="true">IF(COUNTA(A63)=0,"",IF(I63="","Not recorded",IF(I63&lt;TODAY(),"EXPIRED",IF(I63&lt;=TODAY()+30,"Critical",IF(I63&lt;=TODAY()+60,"Action now",IF(I63&lt;=TODAY()+90,"Plan","Valid"))))))</f>
        <v/>
      </c>
      <c r="L63" s="30"/>
      <c r="M63" s="33" t="str">
        <f aca="false">IF(I63="","",I63-90)</f>
        <v/>
      </c>
      <c r="N63" s="30"/>
      <c r="O63" s="34"/>
    </row>
    <row r="64" customFormat="false" ht="15" hidden="false" customHeight="false" outlineLevel="0" collapsed="false">
      <c r="A64" s="30"/>
      <c r="B64" s="30"/>
      <c r="C64" s="30"/>
      <c r="D64" s="30"/>
      <c r="E64" s="30"/>
      <c r="F64" s="30"/>
      <c r="G64" s="30"/>
      <c r="H64" s="22"/>
      <c r="I64" s="22"/>
      <c r="J64" s="31" t="str">
        <f aca="true">IF(I64="","",I64-TODAY())</f>
        <v/>
      </c>
      <c r="K64" s="32" t="str">
        <f aca="true">IF(COUNTA(A64)=0,"",IF(I64="","Not recorded",IF(I64&lt;TODAY(),"EXPIRED",IF(I64&lt;=TODAY()+30,"Critical",IF(I64&lt;=TODAY()+60,"Action now",IF(I64&lt;=TODAY()+90,"Plan","Valid"))))))</f>
        <v/>
      </c>
      <c r="L64" s="30"/>
      <c r="M64" s="33" t="str">
        <f aca="false">IF(I64="","",I64-90)</f>
        <v/>
      </c>
      <c r="N64" s="30"/>
      <c r="O64" s="34"/>
    </row>
    <row r="65" customFormat="false" ht="15" hidden="false" customHeight="false" outlineLevel="0" collapsed="false">
      <c r="A65" s="30"/>
      <c r="B65" s="30"/>
      <c r="C65" s="30"/>
      <c r="D65" s="30"/>
      <c r="E65" s="30"/>
      <c r="F65" s="30"/>
      <c r="G65" s="30"/>
      <c r="H65" s="22"/>
      <c r="I65" s="22"/>
      <c r="J65" s="31" t="str">
        <f aca="true">IF(I65="","",I65-TODAY())</f>
        <v/>
      </c>
      <c r="K65" s="32" t="str">
        <f aca="true">IF(COUNTA(A65)=0,"",IF(I65="","Not recorded",IF(I65&lt;TODAY(),"EXPIRED",IF(I65&lt;=TODAY()+30,"Critical",IF(I65&lt;=TODAY()+60,"Action now",IF(I65&lt;=TODAY()+90,"Plan","Valid"))))))</f>
        <v/>
      </c>
      <c r="L65" s="30"/>
      <c r="M65" s="33" t="str">
        <f aca="false">IF(I65="","",I65-90)</f>
        <v/>
      </c>
      <c r="N65" s="30"/>
      <c r="O65" s="34"/>
    </row>
    <row r="66" customFormat="false" ht="15" hidden="false" customHeight="false" outlineLevel="0" collapsed="false">
      <c r="A66" s="30"/>
      <c r="B66" s="30"/>
      <c r="C66" s="30"/>
      <c r="D66" s="30"/>
      <c r="E66" s="30"/>
      <c r="F66" s="30"/>
      <c r="G66" s="30"/>
      <c r="H66" s="22"/>
      <c r="I66" s="22"/>
      <c r="J66" s="31" t="str">
        <f aca="true">IF(I66="","",I66-TODAY())</f>
        <v/>
      </c>
      <c r="K66" s="32" t="str">
        <f aca="true">IF(COUNTA(A66)=0,"",IF(I66="","Not recorded",IF(I66&lt;TODAY(),"EXPIRED",IF(I66&lt;=TODAY()+30,"Critical",IF(I66&lt;=TODAY()+60,"Action now",IF(I66&lt;=TODAY()+90,"Plan","Valid"))))))</f>
        <v/>
      </c>
      <c r="L66" s="30"/>
      <c r="M66" s="33" t="str">
        <f aca="false">IF(I66="","",I66-90)</f>
        <v/>
      </c>
      <c r="N66" s="30"/>
      <c r="O66" s="34"/>
    </row>
    <row r="67" customFormat="false" ht="15" hidden="false" customHeight="false" outlineLevel="0" collapsed="false">
      <c r="A67" s="30"/>
      <c r="B67" s="30"/>
      <c r="C67" s="30"/>
      <c r="D67" s="30"/>
      <c r="E67" s="30"/>
      <c r="F67" s="30"/>
      <c r="G67" s="30"/>
      <c r="H67" s="22"/>
      <c r="I67" s="22"/>
      <c r="J67" s="31" t="str">
        <f aca="true">IF(I67="","",I67-TODAY())</f>
        <v/>
      </c>
      <c r="K67" s="32" t="str">
        <f aca="true">IF(COUNTA(A67)=0,"",IF(I67="","Not recorded",IF(I67&lt;TODAY(),"EXPIRED",IF(I67&lt;=TODAY()+30,"Critical",IF(I67&lt;=TODAY()+60,"Action now",IF(I67&lt;=TODAY()+90,"Plan","Valid"))))))</f>
        <v/>
      </c>
      <c r="L67" s="30"/>
      <c r="M67" s="33" t="str">
        <f aca="false">IF(I67="","",I67-90)</f>
        <v/>
      </c>
      <c r="N67" s="30"/>
      <c r="O67" s="34"/>
    </row>
    <row r="68" customFormat="false" ht="15" hidden="false" customHeight="false" outlineLevel="0" collapsed="false">
      <c r="A68" s="30"/>
      <c r="B68" s="30"/>
      <c r="C68" s="30"/>
      <c r="D68" s="30"/>
      <c r="E68" s="30"/>
      <c r="F68" s="30"/>
      <c r="G68" s="30"/>
      <c r="H68" s="22"/>
      <c r="I68" s="22"/>
      <c r="J68" s="31" t="str">
        <f aca="true">IF(I68="","",I68-TODAY())</f>
        <v/>
      </c>
      <c r="K68" s="32" t="str">
        <f aca="true">IF(COUNTA(A68)=0,"",IF(I68="","Not recorded",IF(I68&lt;TODAY(),"EXPIRED",IF(I68&lt;=TODAY()+30,"Critical",IF(I68&lt;=TODAY()+60,"Action now",IF(I68&lt;=TODAY()+90,"Plan","Valid"))))))</f>
        <v/>
      </c>
      <c r="L68" s="30"/>
      <c r="M68" s="33" t="str">
        <f aca="false">IF(I68="","",I68-90)</f>
        <v/>
      </c>
      <c r="N68" s="30"/>
      <c r="O68" s="34"/>
    </row>
    <row r="69" customFormat="false" ht="15" hidden="false" customHeight="false" outlineLevel="0" collapsed="false">
      <c r="A69" s="30"/>
      <c r="B69" s="30"/>
      <c r="C69" s="30"/>
      <c r="D69" s="30"/>
      <c r="E69" s="30"/>
      <c r="F69" s="30"/>
      <c r="G69" s="30"/>
      <c r="H69" s="22"/>
      <c r="I69" s="22"/>
      <c r="J69" s="31" t="str">
        <f aca="true">IF(I69="","",I69-TODAY())</f>
        <v/>
      </c>
      <c r="K69" s="32" t="str">
        <f aca="true">IF(COUNTA(A69)=0,"",IF(I69="","Not recorded",IF(I69&lt;TODAY(),"EXPIRED",IF(I69&lt;=TODAY()+30,"Critical",IF(I69&lt;=TODAY()+60,"Action now",IF(I69&lt;=TODAY()+90,"Plan","Valid"))))))</f>
        <v/>
      </c>
      <c r="L69" s="30"/>
      <c r="M69" s="33" t="str">
        <f aca="false">IF(I69="","",I69-90)</f>
        <v/>
      </c>
      <c r="N69" s="30"/>
      <c r="O69" s="34"/>
    </row>
    <row r="70" customFormat="false" ht="15" hidden="false" customHeight="false" outlineLevel="0" collapsed="false">
      <c r="A70" s="30"/>
      <c r="B70" s="30"/>
      <c r="C70" s="30"/>
      <c r="D70" s="30"/>
      <c r="E70" s="30"/>
      <c r="F70" s="30"/>
      <c r="G70" s="30"/>
      <c r="H70" s="22"/>
      <c r="I70" s="22"/>
      <c r="J70" s="31" t="str">
        <f aca="true">IF(I70="","",I70-TODAY())</f>
        <v/>
      </c>
      <c r="K70" s="32" t="str">
        <f aca="true">IF(COUNTA(A70)=0,"",IF(I70="","Not recorded",IF(I70&lt;TODAY(),"EXPIRED",IF(I70&lt;=TODAY()+30,"Critical",IF(I70&lt;=TODAY()+60,"Action now",IF(I70&lt;=TODAY()+90,"Plan","Valid"))))))</f>
        <v/>
      </c>
      <c r="L70" s="30"/>
      <c r="M70" s="33" t="str">
        <f aca="false">IF(I70="","",I70-90)</f>
        <v/>
      </c>
      <c r="N70" s="30"/>
      <c r="O70" s="34"/>
    </row>
    <row r="71" customFormat="false" ht="15" hidden="false" customHeight="false" outlineLevel="0" collapsed="false">
      <c r="A71" s="30"/>
      <c r="B71" s="30"/>
      <c r="C71" s="30"/>
      <c r="D71" s="30"/>
      <c r="E71" s="30"/>
      <c r="F71" s="30"/>
      <c r="G71" s="30"/>
      <c r="H71" s="22"/>
      <c r="I71" s="22"/>
      <c r="J71" s="31" t="str">
        <f aca="true">IF(I71="","",I71-TODAY())</f>
        <v/>
      </c>
      <c r="K71" s="32" t="str">
        <f aca="true">IF(COUNTA(A71)=0,"",IF(I71="","Not recorded",IF(I71&lt;TODAY(),"EXPIRED",IF(I71&lt;=TODAY()+30,"Critical",IF(I71&lt;=TODAY()+60,"Action now",IF(I71&lt;=TODAY()+90,"Plan","Valid"))))))</f>
        <v/>
      </c>
      <c r="L71" s="30"/>
      <c r="M71" s="33" t="str">
        <f aca="false">IF(I71="","",I71-90)</f>
        <v/>
      </c>
      <c r="N71" s="30"/>
      <c r="O71" s="34"/>
    </row>
    <row r="72" customFormat="false" ht="15" hidden="false" customHeight="false" outlineLevel="0" collapsed="false">
      <c r="A72" s="30"/>
      <c r="B72" s="30"/>
      <c r="C72" s="30"/>
      <c r="D72" s="30"/>
      <c r="E72" s="30"/>
      <c r="F72" s="30"/>
      <c r="G72" s="30"/>
      <c r="H72" s="22"/>
      <c r="I72" s="22"/>
      <c r="J72" s="31" t="str">
        <f aca="true">IF(I72="","",I72-TODAY())</f>
        <v/>
      </c>
      <c r="K72" s="32" t="str">
        <f aca="true">IF(COUNTA(A72)=0,"",IF(I72="","Not recorded",IF(I72&lt;TODAY(),"EXPIRED",IF(I72&lt;=TODAY()+30,"Critical",IF(I72&lt;=TODAY()+60,"Action now",IF(I72&lt;=TODAY()+90,"Plan","Valid"))))))</f>
        <v/>
      </c>
      <c r="L72" s="30"/>
      <c r="M72" s="33" t="str">
        <f aca="false">IF(I72="","",I72-90)</f>
        <v/>
      </c>
      <c r="N72" s="30"/>
      <c r="O72" s="34"/>
    </row>
    <row r="73" customFormat="false" ht="15" hidden="false" customHeight="false" outlineLevel="0" collapsed="false">
      <c r="A73" s="30"/>
      <c r="B73" s="30"/>
      <c r="C73" s="30"/>
      <c r="D73" s="30"/>
      <c r="E73" s="30"/>
      <c r="F73" s="30"/>
      <c r="G73" s="30"/>
      <c r="H73" s="22"/>
      <c r="I73" s="22"/>
      <c r="J73" s="31" t="str">
        <f aca="true">IF(I73="","",I73-TODAY())</f>
        <v/>
      </c>
      <c r="K73" s="32" t="str">
        <f aca="true">IF(COUNTA(A73)=0,"",IF(I73="","Not recorded",IF(I73&lt;TODAY(),"EXPIRED",IF(I73&lt;=TODAY()+30,"Critical",IF(I73&lt;=TODAY()+60,"Action now",IF(I73&lt;=TODAY()+90,"Plan","Valid"))))))</f>
        <v/>
      </c>
      <c r="L73" s="30"/>
      <c r="M73" s="33" t="str">
        <f aca="false">IF(I73="","",I73-90)</f>
        <v/>
      </c>
      <c r="N73" s="30"/>
      <c r="O73" s="34"/>
    </row>
    <row r="74" customFormat="false" ht="15" hidden="false" customHeight="false" outlineLevel="0" collapsed="false">
      <c r="A74" s="30"/>
      <c r="B74" s="30"/>
      <c r="C74" s="30"/>
      <c r="D74" s="30"/>
      <c r="E74" s="30"/>
      <c r="F74" s="30"/>
      <c r="G74" s="30"/>
      <c r="H74" s="22"/>
      <c r="I74" s="22"/>
      <c r="J74" s="31" t="str">
        <f aca="true">IF(I74="","",I74-TODAY())</f>
        <v/>
      </c>
      <c r="K74" s="32" t="str">
        <f aca="true">IF(COUNTA(A74)=0,"",IF(I74="","Not recorded",IF(I74&lt;TODAY(),"EXPIRED",IF(I74&lt;=TODAY()+30,"Critical",IF(I74&lt;=TODAY()+60,"Action now",IF(I74&lt;=TODAY()+90,"Plan","Valid"))))))</f>
        <v/>
      </c>
      <c r="L74" s="30"/>
      <c r="M74" s="33" t="str">
        <f aca="false">IF(I74="","",I74-90)</f>
        <v/>
      </c>
      <c r="N74" s="30"/>
      <c r="O74" s="34"/>
    </row>
    <row r="75" customFormat="false" ht="15" hidden="false" customHeight="false" outlineLevel="0" collapsed="false">
      <c r="A75" s="30"/>
      <c r="B75" s="30"/>
      <c r="C75" s="30"/>
      <c r="D75" s="30"/>
      <c r="E75" s="30"/>
      <c r="F75" s="30"/>
      <c r="G75" s="30"/>
      <c r="H75" s="22"/>
      <c r="I75" s="22"/>
      <c r="J75" s="31" t="str">
        <f aca="true">IF(I75="","",I75-TODAY())</f>
        <v/>
      </c>
      <c r="K75" s="32" t="str">
        <f aca="true">IF(COUNTA(A75)=0,"",IF(I75="","Not recorded",IF(I75&lt;TODAY(),"EXPIRED",IF(I75&lt;=TODAY()+30,"Critical",IF(I75&lt;=TODAY()+60,"Action now",IF(I75&lt;=TODAY()+90,"Plan","Valid"))))))</f>
        <v/>
      </c>
      <c r="L75" s="30"/>
      <c r="M75" s="33" t="str">
        <f aca="false">IF(I75="","",I75-90)</f>
        <v/>
      </c>
      <c r="N75" s="30"/>
      <c r="O75" s="34"/>
    </row>
    <row r="76" customFormat="false" ht="15" hidden="false" customHeight="false" outlineLevel="0" collapsed="false">
      <c r="A76" s="30"/>
      <c r="B76" s="30"/>
      <c r="C76" s="30"/>
      <c r="D76" s="30"/>
      <c r="E76" s="30"/>
      <c r="F76" s="30"/>
      <c r="G76" s="30"/>
      <c r="H76" s="22"/>
      <c r="I76" s="22"/>
      <c r="J76" s="31" t="str">
        <f aca="true">IF(I76="","",I76-TODAY())</f>
        <v/>
      </c>
      <c r="K76" s="32" t="str">
        <f aca="true">IF(COUNTA(A76)=0,"",IF(I76="","Not recorded",IF(I76&lt;TODAY(),"EXPIRED",IF(I76&lt;=TODAY()+30,"Critical",IF(I76&lt;=TODAY()+60,"Action now",IF(I76&lt;=TODAY()+90,"Plan","Valid"))))))</f>
        <v/>
      </c>
      <c r="L76" s="30"/>
      <c r="M76" s="33" t="str">
        <f aca="false">IF(I76="","",I76-90)</f>
        <v/>
      </c>
      <c r="N76" s="30"/>
      <c r="O76" s="34"/>
    </row>
    <row r="77" customFormat="false" ht="15" hidden="false" customHeight="false" outlineLevel="0" collapsed="false">
      <c r="A77" s="30"/>
      <c r="B77" s="30"/>
      <c r="C77" s="30"/>
      <c r="D77" s="30"/>
      <c r="E77" s="30"/>
      <c r="F77" s="30"/>
      <c r="G77" s="30"/>
      <c r="H77" s="22"/>
      <c r="I77" s="22"/>
      <c r="J77" s="31" t="str">
        <f aca="true">IF(I77="","",I77-TODAY())</f>
        <v/>
      </c>
      <c r="K77" s="32" t="str">
        <f aca="true">IF(COUNTA(A77)=0,"",IF(I77="","Not recorded",IF(I77&lt;TODAY(),"EXPIRED",IF(I77&lt;=TODAY()+30,"Critical",IF(I77&lt;=TODAY()+60,"Action now",IF(I77&lt;=TODAY()+90,"Plan","Valid"))))))</f>
        <v/>
      </c>
      <c r="L77" s="30"/>
      <c r="M77" s="33" t="str">
        <f aca="false">IF(I77="","",I77-90)</f>
        <v/>
      </c>
      <c r="N77" s="30"/>
      <c r="O77" s="34"/>
    </row>
    <row r="78" customFormat="false" ht="15" hidden="false" customHeight="false" outlineLevel="0" collapsed="false">
      <c r="A78" s="30"/>
      <c r="B78" s="30"/>
      <c r="C78" s="30"/>
      <c r="D78" s="30"/>
      <c r="E78" s="30"/>
      <c r="F78" s="30"/>
      <c r="G78" s="30"/>
      <c r="H78" s="22"/>
      <c r="I78" s="22"/>
      <c r="J78" s="31" t="str">
        <f aca="true">IF(I78="","",I78-TODAY())</f>
        <v/>
      </c>
      <c r="K78" s="32" t="str">
        <f aca="true">IF(COUNTA(A78)=0,"",IF(I78="","Not recorded",IF(I78&lt;TODAY(),"EXPIRED",IF(I78&lt;=TODAY()+30,"Critical",IF(I78&lt;=TODAY()+60,"Action now",IF(I78&lt;=TODAY()+90,"Plan","Valid"))))))</f>
        <v/>
      </c>
      <c r="L78" s="30"/>
      <c r="M78" s="33" t="str">
        <f aca="false">IF(I78="","",I78-90)</f>
        <v/>
      </c>
      <c r="N78" s="30"/>
      <c r="O78" s="34"/>
    </row>
    <row r="79" customFormat="false" ht="15" hidden="false" customHeight="false" outlineLevel="0" collapsed="false">
      <c r="A79" s="30"/>
      <c r="B79" s="30"/>
      <c r="C79" s="30"/>
      <c r="D79" s="30"/>
      <c r="E79" s="30"/>
      <c r="F79" s="30"/>
      <c r="G79" s="30"/>
      <c r="H79" s="22"/>
      <c r="I79" s="22"/>
      <c r="J79" s="31" t="str">
        <f aca="true">IF(I79="","",I79-TODAY())</f>
        <v/>
      </c>
      <c r="K79" s="32" t="str">
        <f aca="true">IF(COUNTA(A79)=0,"",IF(I79="","Not recorded",IF(I79&lt;TODAY(),"EXPIRED",IF(I79&lt;=TODAY()+30,"Critical",IF(I79&lt;=TODAY()+60,"Action now",IF(I79&lt;=TODAY()+90,"Plan","Valid"))))))</f>
        <v/>
      </c>
      <c r="L79" s="30"/>
      <c r="M79" s="33" t="str">
        <f aca="false">IF(I79="","",I79-90)</f>
        <v/>
      </c>
      <c r="N79" s="30"/>
      <c r="O79" s="34"/>
    </row>
    <row r="80" customFormat="false" ht="15" hidden="false" customHeight="false" outlineLevel="0" collapsed="false">
      <c r="A80" s="30"/>
      <c r="B80" s="30"/>
      <c r="C80" s="30"/>
      <c r="D80" s="30"/>
      <c r="E80" s="30"/>
      <c r="F80" s="30"/>
      <c r="G80" s="30"/>
      <c r="H80" s="22"/>
      <c r="I80" s="22"/>
      <c r="J80" s="31" t="str">
        <f aca="true">IF(I80="","",I80-TODAY())</f>
        <v/>
      </c>
      <c r="K80" s="32" t="str">
        <f aca="true">IF(COUNTA(A80)=0,"",IF(I80="","Not recorded",IF(I80&lt;TODAY(),"EXPIRED",IF(I80&lt;=TODAY()+30,"Critical",IF(I80&lt;=TODAY()+60,"Action now",IF(I80&lt;=TODAY()+90,"Plan","Valid"))))))</f>
        <v/>
      </c>
      <c r="L80" s="30"/>
      <c r="M80" s="33" t="str">
        <f aca="false">IF(I80="","",I80-90)</f>
        <v/>
      </c>
      <c r="N80" s="30"/>
      <c r="O80" s="34"/>
    </row>
    <row r="81" customFormat="false" ht="15" hidden="false" customHeight="false" outlineLevel="0" collapsed="false">
      <c r="A81" s="30"/>
      <c r="B81" s="30"/>
      <c r="C81" s="30"/>
      <c r="D81" s="30"/>
      <c r="E81" s="30"/>
      <c r="F81" s="30"/>
      <c r="G81" s="30"/>
      <c r="H81" s="22"/>
      <c r="I81" s="22"/>
      <c r="J81" s="31" t="str">
        <f aca="true">IF(I81="","",I81-TODAY())</f>
        <v/>
      </c>
      <c r="K81" s="32" t="str">
        <f aca="true">IF(COUNTA(A81)=0,"",IF(I81="","Not recorded",IF(I81&lt;TODAY(),"EXPIRED",IF(I81&lt;=TODAY()+30,"Critical",IF(I81&lt;=TODAY()+60,"Action now",IF(I81&lt;=TODAY()+90,"Plan","Valid"))))))</f>
        <v/>
      </c>
      <c r="L81" s="30"/>
      <c r="M81" s="33" t="str">
        <f aca="false">IF(I81="","",I81-90)</f>
        <v/>
      </c>
      <c r="N81" s="30"/>
      <c r="O81" s="34"/>
    </row>
    <row r="82" customFormat="false" ht="15" hidden="false" customHeight="false" outlineLevel="0" collapsed="false">
      <c r="A82" s="30"/>
      <c r="B82" s="30"/>
      <c r="C82" s="30"/>
      <c r="D82" s="30"/>
      <c r="E82" s="30"/>
      <c r="F82" s="30"/>
      <c r="G82" s="30"/>
      <c r="H82" s="22"/>
      <c r="I82" s="22"/>
      <c r="J82" s="31" t="str">
        <f aca="true">IF(I82="","",I82-TODAY())</f>
        <v/>
      </c>
      <c r="K82" s="32" t="str">
        <f aca="true">IF(COUNTA(A82)=0,"",IF(I82="","Not recorded",IF(I82&lt;TODAY(),"EXPIRED",IF(I82&lt;=TODAY()+30,"Critical",IF(I82&lt;=TODAY()+60,"Action now",IF(I82&lt;=TODAY()+90,"Plan","Valid"))))))</f>
        <v/>
      </c>
      <c r="L82" s="30"/>
      <c r="M82" s="33" t="str">
        <f aca="false">IF(I82="","",I82-90)</f>
        <v/>
      </c>
      <c r="N82" s="30"/>
      <c r="O82" s="34"/>
    </row>
    <row r="83" customFormat="false" ht="15" hidden="false" customHeight="false" outlineLevel="0" collapsed="false">
      <c r="A83" s="30"/>
      <c r="B83" s="30"/>
      <c r="C83" s="30"/>
      <c r="D83" s="30"/>
      <c r="E83" s="30"/>
      <c r="F83" s="30"/>
      <c r="G83" s="30"/>
      <c r="H83" s="22"/>
      <c r="I83" s="22"/>
      <c r="J83" s="31" t="str">
        <f aca="true">IF(I83="","",I83-TODAY())</f>
        <v/>
      </c>
      <c r="K83" s="32" t="str">
        <f aca="true">IF(COUNTA(A83)=0,"",IF(I83="","Not recorded",IF(I83&lt;TODAY(),"EXPIRED",IF(I83&lt;=TODAY()+30,"Critical",IF(I83&lt;=TODAY()+60,"Action now",IF(I83&lt;=TODAY()+90,"Plan","Valid"))))))</f>
        <v/>
      </c>
      <c r="L83" s="30"/>
      <c r="M83" s="33" t="str">
        <f aca="false">IF(I83="","",I83-90)</f>
        <v/>
      </c>
      <c r="N83" s="30"/>
      <c r="O83" s="34"/>
    </row>
    <row r="84" customFormat="false" ht="15" hidden="false" customHeight="false" outlineLevel="0" collapsed="false">
      <c r="A84" s="30"/>
      <c r="B84" s="30"/>
      <c r="C84" s="30"/>
      <c r="D84" s="30"/>
      <c r="E84" s="30"/>
      <c r="F84" s="30"/>
      <c r="G84" s="30"/>
      <c r="H84" s="22"/>
      <c r="I84" s="22"/>
      <c r="J84" s="31" t="str">
        <f aca="true">IF(I84="","",I84-TODAY())</f>
        <v/>
      </c>
      <c r="K84" s="32" t="str">
        <f aca="true">IF(COUNTA(A84)=0,"",IF(I84="","Not recorded",IF(I84&lt;TODAY(),"EXPIRED",IF(I84&lt;=TODAY()+30,"Critical",IF(I84&lt;=TODAY()+60,"Action now",IF(I84&lt;=TODAY()+90,"Plan","Valid"))))))</f>
        <v/>
      </c>
      <c r="L84" s="30"/>
      <c r="M84" s="33" t="str">
        <f aca="false">IF(I84="","",I84-90)</f>
        <v/>
      </c>
      <c r="N84" s="30"/>
      <c r="O84" s="34"/>
    </row>
    <row r="85" customFormat="false" ht="15" hidden="false" customHeight="false" outlineLevel="0" collapsed="false">
      <c r="A85" s="30"/>
      <c r="B85" s="30"/>
      <c r="C85" s="30"/>
      <c r="D85" s="30"/>
      <c r="E85" s="30"/>
      <c r="F85" s="30"/>
      <c r="G85" s="30"/>
      <c r="H85" s="22"/>
      <c r="I85" s="22"/>
      <c r="J85" s="31" t="str">
        <f aca="true">IF(I85="","",I85-TODAY())</f>
        <v/>
      </c>
      <c r="K85" s="32" t="str">
        <f aca="true">IF(COUNTA(A85)=0,"",IF(I85="","Not recorded",IF(I85&lt;TODAY(),"EXPIRED",IF(I85&lt;=TODAY()+30,"Critical",IF(I85&lt;=TODAY()+60,"Action now",IF(I85&lt;=TODAY()+90,"Plan","Valid"))))))</f>
        <v/>
      </c>
      <c r="L85" s="30"/>
      <c r="M85" s="33" t="str">
        <f aca="false">IF(I85="","",I85-90)</f>
        <v/>
      </c>
      <c r="N85" s="30"/>
      <c r="O85" s="34"/>
    </row>
    <row r="86" customFormat="false" ht="15" hidden="false" customHeight="false" outlineLevel="0" collapsed="false">
      <c r="A86" s="30"/>
      <c r="B86" s="30"/>
      <c r="C86" s="30"/>
      <c r="D86" s="30"/>
      <c r="E86" s="30"/>
      <c r="F86" s="30"/>
      <c r="G86" s="30"/>
      <c r="H86" s="22"/>
      <c r="I86" s="22"/>
      <c r="J86" s="31" t="str">
        <f aca="true">IF(I86="","",I86-TODAY())</f>
        <v/>
      </c>
      <c r="K86" s="32" t="str">
        <f aca="true">IF(COUNTA(A86)=0,"",IF(I86="","Not recorded",IF(I86&lt;TODAY(),"EXPIRED",IF(I86&lt;=TODAY()+30,"Critical",IF(I86&lt;=TODAY()+60,"Action now",IF(I86&lt;=TODAY()+90,"Plan","Valid"))))))</f>
        <v/>
      </c>
      <c r="L86" s="30"/>
      <c r="M86" s="33" t="str">
        <f aca="false">IF(I86="","",I86-90)</f>
        <v/>
      </c>
      <c r="N86" s="30"/>
      <c r="O86" s="34"/>
    </row>
    <row r="87" customFormat="false" ht="15" hidden="false" customHeight="false" outlineLevel="0" collapsed="false">
      <c r="A87" s="30"/>
      <c r="B87" s="30"/>
      <c r="C87" s="30"/>
      <c r="D87" s="30"/>
      <c r="E87" s="30"/>
      <c r="F87" s="30"/>
      <c r="G87" s="30"/>
      <c r="H87" s="22"/>
      <c r="I87" s="22"/>
      <c r="J87" s="31" t="str">
        <f aca="true">IF(I87="","",I87-TODAY())</f>
        <v/>
      </c>
      <c r="K87" s="32" t="str">
        <f aca="true">IF(COUNTA(A87)=0,"",IF(I87="","Not recorded",IF(I87&lt;TODAY(),"EXPIRED",IF(I87&lt;=TODAY()+30,"Critical",IF(I87&lt;=TODAY()+60,"Action now",IF(I87&lt;=TODAY()+90,"Plan","Valid"))))))</f>
        <v/>
      </c>
      <c r="L87" s="30"/>
      <c r="M87" s="33" t="str">
        <f aca="false">IF(I87="","",I87-90)</f>
        <v/>
      </c>
      <c r="N87" s="30"/>
      <c r="O87" s="34"/>
    </row>
    <row r="88" customFormat="false" ht="15" hidden="false" customHeight="false" outlineLevel="0" collapsed="false">
      <c r="A88" s="30"/>
      <c r="B88" s="30"/>
      <c r="C88" s="30"/>
      <c r="D88" s="30"/>
      <c r="E88" s="30"/>
      <c r="F88" s="30"/>
      <c r="G88" s="30"/>
      <c r="H88" s="22"/>
      <c r="I88" s="22"/>
      <c r="J88" s="31" t="str">
        <f aca="true">IF(I88="","",I88-TODAY())</f>
        <v/>
      </c>
      <c r="K88" s="32" t="str">
        <f aca="true">IF(COUNTA(A88)=0,"",IF(I88="","Not recorded",IF(I88&lt;TODAY(),"EXPIRED",IF(I88&lt;=TODAY()+30,"Critical",IF(I88&lt;=TODAY()+60,"Action now",IF(I88&lt;=TODAY()+90,"Plan","Valid"))))))</f>
        <v/>
      </c>
      <c r="L88" s="30"/>
      <c r="M88" s="33" t="str">
        <f aca="false">IF(I88="","",I88-90)</f>
        <v/>
      </c>
      <c r="N88" s="30"/>
      <c r="O88" s="34"/>
    </row>
    <row r="89" customFormat="false" ht="15" hidden="false" customHeight="false" outlineLevel="0" collapsed="false">
      <c r="A89" s="30"/>
      <c r="B89" s="30"/>
      <c r="C89" s="30"/>
      <c r="D89" s="30"/>
      <c r="E89" s="30"/>
      <c r="F89" s="30"/>
      <c r="G89" s="30"/>
      <c r="H89" s="22"/>
      <c r="I89" s="22"/>
      <c r="J89" s="31" t="str">
        <f aca="true">IF(I89="","",I89-TODAY())</f>
        <v/>
      </c>
      <c r="K89" s="32" t="str">
        <f aca="true">IF(COUNTA(A89)=0,"",IF(I89="","Not recorded",IF(I89&lt;TODAY(),"EXPIRED",IF(I89&lt;=TODAY()+30,"Critical",IF(I89&lt;=TODAY()+60,"Action now",IF(I89&lt;=TODAY()+90,"Plan","Valid"))))))</f>
        <v/>
      </c>
      <c r="L89" s="30"/>
      <c r="M89" s="33" t="str">
        <f aca="false">IF(I89="","",I89-90)</f>
        <v/>
      </c>
      <c r="N89" s="30"/>
      <c r="O89" s="34"/>
    </row>
    <row r="90" customFormat="false" ht="15" hidden="false" customHeight="false" outlineLevel="0" collapsed="false">
      <c r="A90" s="30"/>
      <c r="B90" s="30"/>
      <c r="C90" s="30"/>
      <c r="D90" s="30"/>
      <c r="E90" s="30"/>
      <c r="F90" s="30"/>
      <c r="G90" s="30"/>
      <c r="H90" s="22"/>
      <c r="I90" s="22"/>
      <c r="J90" s="31" t="str">
        <f aca="true">IF(I90="","",I90-TODAY())</f>
        <v/>
      </c>
      <c r="K90" s="32" t="str">
        <f aca="true">IF(COUNTA(A90)=0,"",IF(I90="","Not recorded",IF(I90&lt;TODAY(),"EXPIRED",IF(I90&lt;=TODAY()+30,"Critical",IF(I90&lt;=TODAY()+60,"Action now",IF(I90&lt;=TODAY()+90,"Plan","Valid"))))))</f>
        <v/>
      </c>
      <c r="L90" s="30"/>
      <c r="M90" s="33" t="str">
        <f aca="false">IF(I90="","",I90-90)</f>
        <v/>
      </c>
      <c r="N90" s="30"/>
      <c r="O90" s="34"/>
    </row>
    <row r="91" customFormat="false" ht="15" hidden="false" customHeight="false" outlineLevel="0" collapsed="false">
      <c r="A91" s="30"/>
      <c r="B91" s="30"/>
      <c r="C91" s="30"/>
      <c r="D91" s="30"/>
      <c r="E91" s="30"/>
      <c r="F91" s="30"/>
      <c r="G91" s="30"/>
      <c r="H91" s="22"/>
      <c r="I91" s="22"/>
      <c r="J91" s="31" t="str">
        <f aca="true">IF(I91="","",I91-TODAY())</f>
        <v/>
      </c>
      <c r="K91" s="32" t="str">
        <f aca="true">IF(COUNTA(A91)=0,"",IF(I91="","Not recorded",IF(I91&lt;TODAY(),"EXPIRED",IF(I91&lt;=TODAY()+30,"Critical",IF(I91&lt;=TODAY()+60,"Action now",IF(I91&lt;=TODAY()+90,"Plan","Valid"))))))</f>
        <v/>
      </c>
      <c r="L91" s="30"/>
      <c r="M91" s="33" t="str">
        <f aca="false">IF(I91="","",I91-90)</f>
        <v/>
      </c>
      <c r="N91" s="30"/>
      <c r="O91" s="34"/>
    </row>
    <row r="92" customFormat="false" ht="15" hidden="false" customHeight="false" outlineLevel="0" collapsed="false">
      <c r="A92" s="30"/>
      <c r="B92" s="30"/>
      <c r="C92" s="30"/>
      <c r="D92" s="30"/>
      <c r="E92" s="30"/>
      <c r="F92" s="30"/>
      <c r="G92" s="30"/>
      <c r="H92" s="22"/>
      <c r="I92" s="22"/>
      <c r="J92" s="31" t="str">
        <f aca="true">IF(I92="","",I92-TODAY())</f>
        <v/>
      </c>
      <c r="K92" s="32" t="str">
        <f aca="true">IF(COUNTA(A92)=0,"",IF(I92="","Not recorded",IF(I92&lt;TODAY(),"EXPIRED",IF(I92&lt;=TODAY()+30,"Critical",IF(I92&lt;=TODAY()+60,"Action now",IF(I92&lt;=TODAY()+90,"Plan","Valid"))))))</f>
        <v/>
      </c>
      <c r="L92" s="30"/>
      <c r="M92" s="33" t="str">
        <f aca="false">IF(I92="","",I92-90)</f>
        <v/>
      </c>
      <c r="N92" s="30"/>
      <c r="O92" s="34"/>
    </row>
    <row r="93" customFormat="false" ht="15" hidden="false" customHeight="false" outlineLevel="0" collapsed="false">
      <c r="A93" s="30"/>
      <c r="B93" s="30"/>
      <c r="C93" s="30"/>
      <c r="D93" s="30"/>
      <c r="E93" s="30"/>
      <c r="F93" s="30"/>
      <c r="G93" s="30"/>
      <c r="H93" s="22"/>
      <c r="I93" s="22"/>
      <c r="J93" s="31" t="str">
        <f aca="true">IF(I93="","",I93-TODAY())</f>
        <v/>
      </c>
      <c r="K93" s="32" t="str">
        <f aca="true">IF(COUNTA(A93)=0,"",IF(I93="","Not recorded",IF(I93&lt;TODAY(),"EXPIRED",IF(I93&lt;=TODAY()+30,"Critical",IF(I93&lt;=TODAY()+60,"Action now",IF(I93&lt;=TODAY()+90,"Plan","Valid"))))))</f>
        <v/>
      </c>
      <c r="L93" s="30"/>
      <c r="M93" s="33" t="str">
        <f aca="false">IF(I93="","",I93-90)</f>
        <v/>
      </c>
      <c r="N93" s="30"/>
      <c r="O93" s="34"/>
    </row>
    <row r="94" customFormat="false" ht="15" hidden="false" customHeight="false" outlineLevel="0" collapsed="false">
      <c r="A94" s="30"/>
      <c r="B94" s="30"/>
      <c r="C94" s="30"/>
      <c r="D94" s="30"/>
      <c r="E94" s="30"/>
      <c r="F94" s="30"/>
      <c r="G94" s="30"/>
      <c r="H94" s="22"/>
      <c r="I94" s="22"/>
      <c r="J94" s="31" t="str">
        <f aca="true">IF(I94="","",I94-TODAY())</f>
        <v/>
      </c>
      <c r="K94" s="32" t="str">
        <f aca="true">IF(COUNTA(A94)=0,"",IF(I94="","Not recorded",IF(I94&lt;TODAY(),"EXPIRED",IF(I94&lt;=TODAY()+30,"Critical",IF(I94&lt;=TODAY()+60,"Action now",IF(I94&lt;=TODAY()+90,"Plan","Valid"))))))</f>
        <v/>
      </c>
      <c r="L94" s="30"/>
      <c r="M94" s="33" t="str">
        <f aca="false">IF(I94="","",I94-90)</f>
        <v/>
      </c>
      <c r="N94" s="30"/>
      <c r="O94" s="34"/>
    </row>
    <row r="95" customFormat="false" ht="15" hidden="false" customHeight="false" outlineLevel="0" collapsed="false">
      <c r="A95" s="30"/>
      <c r="B95" s="30"/>
      <c r="C95" s="30"/>
      <c r="D95" s="30"/>
      <c r="E95" s="30"/>
      <c r="F95" s="30"/>
      <c r="G95" s="30"/>
      <c r="H95" s="22"/>
      <c r="I95" s="22"/>
      <c r="J95" s="31" t="str">
        <f aca="true">IF(I95="","",I95-TODAY())</f>
        <v/>
      </c>
      <c r="K95" s="32" t="str">
        <f aca="true">IF(COUNTA(A95)=0,"",IF(I95="","Not recorded",IF(I95&lt;TODAY(),"EXPIRED",IF(I95&lt;=TODAY()+30,"Critical",IF(I95&lt;=TODAY()+60,"Action now",IF(I95&lt;=TODAY()+90,"Plan","Valid"))))))</f>
        <v/>
      </c>
      <c r="L95" s="30"/>
      <c r="M95" s="33" t="str">
        <f aca="false">IF(I95="","",I95-90)</f>
        <v/>
      </c>
      <c r="N95" s="30"/>
      <c r="O95" s="34"/>
    </row>
    <row r="96" customFormat="false" ht="15" hidden="false" customHeight="false" outlineLevel="0" collapsed="false">
      <c r="A96" s="30"/>
      <c r="B96" s="30"/>
      <c r="C96" s="30"/>
      <c r="D96" s="30"/>
      <c r="E96" s="30"/>
      <c r="F96" s="30"/>
      <c r="G96" s="30"/>
      <c r="H96" s="22"/>
      <c r="I96" s="22"/>
      <c r="J96" s="31" t="str">
        <f aca="true">IF(I96="","",I96-TODAY())</f>
        <v/>
      </c>
      <c r="K96" s="32" t="str">
        <f aca="true">IF(COUNTA(A96)=0,"",IF(I96="","Not recorded",IF(I96&lt;TODAY(),"EXPIRED",IF(I96&lt;=TODAY()+30,"Critical",IF(I96&lt;=TODAY()+60,"Action now",IF(I96&lt;=TODAY()+90,"Plan","Valid"))))))</f>
        <v/>
      </c>
      <c r="L96" s="30"/>
      <c r="M96" s="33" t="str">
        <f aca="false">IF(I96="","",I96-90)</f>
        <v/>
      </c>
      <c r="N96" s="30"/>
      <c r="O96" s="34"/>
    </row>
    <row r="97" customFormat="false" ht="15" hidden="false" customHeight="false" outlineLevel="0" collapsed="false">
      <c r="A97" s="30"/>
      <c r="B97" s="30"/>
      <c r="C97" s="30"/>
      <c r="D97" s="30"/>
      <c r="E97" s="30"/>
      <c r="F97" s="30"/>
      <c r="G97" s="30"/>
      <c r="H97" s="22"/>
      <c r="I97" s="22"/>
      <c r="J97" s="31" t="str">
        <f aca="true">IF(I97="","",I97-TODAY())</f>
        <v/>
      </c>
      <c r="K97" s="32" t="str">
        <f aca="true">IF(COUNTA(A97)=0,"",IF(I97="","Not recorded",IF(I97&lt;TODAY(),"EXPIRED",IF(I97&lt;=TODAY()+30,"Critical",IF(I97&lt;=TODAY()+60,"Action now",IF(I97&lt;=TODAY()+90,"Plan","Valid"))))))</f>
        <v/>
      </c>
      <c r="L97" s="30"/>
      <c r="M97" s="33" t="str">
        <f aca="false">IF(I97="","",I97-90)</f>
        <v/>
      </c>
      <c r="N97" s="30"/>
      <c r="O97" s="34"/>
    </row>
    <row r="98" customFormat="false" ht="15" hidden="false" customHeight="false" outlineLevel="0" collapsed="false">
      <c r="A98" s="30"/>
      <c r="B98" s="30"/>
      <c r="C98" s="30"/>
      <c r="D98" s="30"/>
      <c r="E98" s="30"/>
      <c r="F98" s="30"/>
      <c r="G98" s="30"/>
      <c r="H98" s="22"/>
      <c r="I98" s="22"/>
      <c r="J98" s="31" t="str">
        <f aca="true">IF(I98="","",I98-TODAY())</f>
        <v/>
      </c>
      <c r="K98" s="32" t="str">
        <f aca="true">IF(COUNTA(A98)=0,"",IF(I98="","Not recorded",IF(I98&lt;TODAY(),"EXPIRED",IF(I98&lt;=TODAY()+30,"Critical",IF(I98&lt;=TODAY()+60,"Action now",IF(I98&lt;=TODAY()+90,"Plan","Valid"))))))</f>
        <v/>
      </c>
      <c r="L98" s="30"/>
      <c r="M98" s="33" t="str">
        <f aca="false">IF(I98="","",I98-90)</f>
        <v/>
      </c>
      <c r="N98" s="30"/>
      <c r="O98" s="34"/>
    </row>
    <row r="99" customFormat="false" ht="15" hidden="false" customHeight="false" outlineLevel="0" collapsed="false">
      <c r="A99" s="30"/>
      <c r="B99" s="30"/>
      <c r="C99" s="30"/>
      <c r="D99" s="30"/>
      <c r="E99" s="30"/>
      <c r="F99" s="30"/>
      <c r="G99" s="30"/>
      <c r="H99" s="22"/>
      <c r="I99" s="22"/>
      <c r="J99" s="31" t="str">
        <f aca="true">IF(I99="","",I99-TODAY())</f>
        <v/>
      </c>
      <c r="K99" s="32" t="str">
        <f aca="true">IF(COUNTA(A99)=0,"",IF(I99="","Not recorded",IF(I99&lt;TODAY(),"EXPIRED",IF(I99&lt;=TODAY()+30,"Critical",IF(I99&lt;=TODAY()+60,"Action now",IF(I99&lt;=TODAY()+90,"Plan","Valid"))))))</f>
        <v/>
      </c>
      <c r="L99" s="30"/>
      <c r="M99" s="33" t="str">
        <f aca="false">IF(I99="","",I99-90)</f>
        <v/>
      </c>
      <c r="N99" s="30"/>
      <c r="O99" s="34"/>
    </row>
    <row r="100" customFormat="false" ht="15" hidden="false" customHeight="false" outlineLevel="0" collapsed="false">
      <c r="A100" s="30"/>
      <c r="B100" s="30"/>
      <c r="C100" s="30"/>
      <c r="D100" s="30"/>
      <c r="E100" s="30"/>
      <c r="F100" s="30"/>
      <c r="G100" s="30"/>
      <c r="H100" s="22"/>
      <c r="I100" s="22"/>
      <c r="J100" s="31" t="str">
        <f aca="true">IF(I100="","",I100-TODAY())</f>
        <v/>
      </c>
      <c r="K100" s="32" t="str">
        <f aca="true">IF(COUNTA(A100)=0,"",IF(I100="","Not recorded",IF(I100&lt;TODAY(),"EXPIRED",IF(I100&lt;=TODAY()+30,"Critical",IF(I100&lt;=TODAY()+60,"Action now",IF(I100&lt;=TODAY()+90,"Plan","Valid"))))))</f>
        <v/>
      </c>
      <c r="L100" s="30"/>
      <c r="M100" s="33" t="str">
        <f aca="false">IF(I100="","",I100-90)</f>
        <v/>
      </c>
      <c r="N100" s="30"/>
      <c r="O100" s="34"/>
    </row>
    <row r="101" customFormat="false" ht="15" hidden="false" customHeight="false" outlineLevel="0" collapsed="false">
      <c r="A101" s="30"/>
      <c r="B101" s="30"/>
      <c r="C101" s="30"/>
      <c r="D101" s="30"/>
      <c r="E101" s="30"/>
      <c r="F101" s="30"/>
      <c r="G101" s="30"/>
      <c r="H101" s="22"/>
      <c r="I101" s="22"/>
      <c r="J101" s="31" t="str">
        <f aca="true">IF(I101="","",I101-TODAY())</f>
        <v/>
      </c>
      <c r="K101" s="32" t="str">
        <f aca="true">IF(COUNTA(A101)=0,"",IF(I101="","Not recorded",IF(I101&lt;TODAY(),"EXPIRED",IF(I101&lt;=TODAY()+30,"Critical",IF(I101&lt;=TODAY()+60,"Action now",IF(I101&lt;=TODAY()+90,"Plan","Valid"))))))</f>
        <v/>
      </c>
      <c r="L101" s="30"/>
      <c r="M101" s="33" t="str">
        <f aca="false">IF(I101="","",I101-90)</f>
        <v/>
      </c>
      <c r="N101" s="30"/>
      <c r="O101" s="34"/>
    </row>
    <row r="102" customFormat="false" ht="15" hidden="false" customHeight="false" outlineLevel="0" collapsed="false">
      <c r="A102" s="30"/>
      <c r="B102" s="30"/>
      <c r="C102" s="30"/>
      <c r="D102" s="30"/>
      <c r="E102" s="30"/>
      <c r="F102" s="30"/>
      <c r="G102" s="30"/>
      <c r="H102" s="22"/>
      <c r="I102" s="22"/>
      <c r="J102" s="31" t="str">
        <f aca="true">IF(I102="","",I102-TODAY())</f>
        <v/>
      </c>
      <c r="K102" s="32" t="str">
        <f aca="true">IF(COUNTA(A102)=0,"",IF(I102="","Not recorded",IF(I102&lt;TODAY(),"EXPIRED",IF(I102&lt;=TODAY()+30,"Critical",IF(I102&lt;=TODAY()+60,"Action now",IF(I102&lt;=TODAY()+90,"Plan","Valid"))))))</f>
        <v/>
      </c>
      <c r="L102" s="30"/>
      <c r="M102" s="33" t="str">
        <f aca="false">IF(I102="","",I102-90)</f>
        <v/>
      </c>
      <c r="N102" s="30"/>
      <c r="O102" s="34"/>
    </row>
    <row r="103" customFormat="false" ht="15" hidden="false" customHeight="false" outlineLevel="0" collapsed="false">
      <c r="A103" s="30"/>
      <c r="B103" s="30"/>
      <c r="C103" s="30"/>
      <c r="D103" s="30"/>
      <c r="E103" s="30"/>
      <c r="F103" s="30"/>
      <c r="G103" s="30"/>
      <c r="H103" s="22"/>
      <c r="I103" s="22"/>
      <c r="J103" s="31" t="str">
        <f aca="true">IF(I103="","",I103-TODAY())</f>
        <v/>
      </c>
      <c r="K103" s="32" t="str">
        <f aca="true">IF(COUNTA(A103)=0,"",IF(I103="","Not recorded",IF(I103&lt;TODAY(),"EXPIRED",IF(I103&lt;=TODAY()+30,"Critical",IF(I103&lt;=TODAY()+60,"Action now",IF(I103&lt;=TODAY()+90,"Plan","Valid"))))))</f>
        <v/>
      </c>
      <c r="L103" s="30"/>
      <c r="M103" s="33" t="str">
        <f aca="false">IF(I103="","",I103-90)</f>
        <v/>
      </c>
      <c r="N103" s="30"/>
      <c r="O103" s="34"/>
    </row>
    <row r="104" customFormat="false" ht="15" hidden="false" customHeight="false" outlineLevel="0" collapsed="false">
      <c r="A104" s="30"/>
      <c r="B104" s="30"/>
      <c r="C104" s="30"/>
      <c r="D104" s="30"/>
      <c r="E104" s="30"/>
      <c r="F104" s="30"/>
      <c r="G104" s="30"/>
      <c r="H104" s="22"/>
      <c r="I104" s="22"/>
      <c r="J104" s="31" t="str">
        <f aca="true">IF(I104="","",I104-TODAY())</f>
        <v/>
      </c>
      <c r="K104" s="32" t="str">
        <f aca="true">IF(COUNTA(A104)=0,"",IF(I104="","Not recorded",IF(I104&lt;TODAY(),"EXPIRED",IF(I104&lt;=TODAY()+30,"Critical",IF(I104&lt;=TODAY()+60,"Action now",IF(I104&lt;=TODAY()+90,"Plan","Valid"))))))</f>
        <v/>
      </c>
      <c r="L104" s="30"/>
      <c r="M104" s="33" t="str">
        <f aca="false">IF(I104="","",I104-90)</f>
        <v/>
      </c>
      <c r="N104" s="30"/>
      <c r="O104" s="34"/>
    </row>
    <row r="105" customFormat="false" ht="15" hidden="false" customHeight="false" outlineLevel="0" collapsed="false">
      <c r="A105" s="30"/>
      <c r="B105" s="30"/>
      <c r="C105" s="30"/>
      <c r="D105" s="30"/>
      <c r="E105" s="30"/>
      <c r="F105" s="30"/>
      <c r="G105" s="30"/>
      <c r="H105" s="22"/>
      <c r="I105" s="22"/>
      <c r="J105" s="31" t="str">
        <f aca="true">IF(I105="","",I105-TODAY())</f>
        <v/>
      </c>
      <c r="K105" s="32" t="str">
        <f aca="true">IF(COUNTA(A105)=0,"",IF(I105="","Not recorded",IF(I105&lt;TODAY(),"EXPIRED",IF(I105&lt;=TODAY()+30,"Critical",IF(I105&lt;=TODAY()+60,"Action now",IF(I105&lt;=TODAY()+90,"Plan","Valid"))))))</f>
        <v/>
      </c>
      <c r="L105" s="30"/>
      <c r="M105" s="33" t="str">
        <f aca="false">IF(I105="","",I105-90)</f>
        <v/>
      </c>
      <c r="N105" s="30"/>
      <c r="O105" s="34"/>
    </row>
    <row r="106" customFormat="false" ht="15" hidden="false" customHeight="false" outlineLevel="0" collapsed="false">
      <c r="A106" s="30"/>
      <c r="B106" s="30"/>
      <c r="C106" s="30"/>
      <c r="D106" s="30"/>
      <c r="E106" s="30"/>
      <c r="F106" s="30"/>
      <c r="G106" s="30"/>
      <c r="H106" s="22"/>
      <c r="I106" s="22"/>
      <c r="J106" s="31" t="str">
        <f aca="true">IF(I106="","",I106-TODAY())</f>
        <v/>
      </c>
      <c r="K106" s="32" t="str">
        <f aca="true">IF(COUNTA(A106)=0,"",IF(I106="","Not recorded",IF(I106&lt;TODAY(),"EXPIRED",IF(I106&lt;=TODAY()+30,"Critical",IF(I106&lt;=TODAY()+60,"Action now",IF(I106&lt;=TODAY()+90,"Plan","Valid"))))))</f>
        <v/>
      </c>
      <c r="L106" s="30"/>
      <c r="M106" s="33" t="str">
        <f aca="false">IF(I106="","",I106-90)</f>
        <v/>
      </c>
      <c r="N106" s="30"/>
      <c r="O106" s="34"/>
    </row>
    <row r="107" customFormat="false" ht="15" hidden="false" customHeight="false" outlineLevel="0" collapsed="false">
      <c r="A107" s="30"/>
      <c r="B107" s="30"/>
      <c r="C107" s="30"/>
      <c r="D107" s="30"/>
      <c r="E107" s="30"/>
      <c r="F107" s="30"/>
      <c r="G107" s="30"/>
      <c r="H107" s="22"/>
      <c r="I107" s="22"/>
      <c r="J107" s="31" t="str">
        <f aca="true">IF(I107="","",I107-TODAY())</f>
        <v/>
      </c>
      <c r="K107" s="32" t="str">
        <f aca="true">IF(COUNTA(A107)=0,"",IF(I107="","Not recorded",IF(I107&lt;TODAY(),"EXPIRED",IF(I107&lt;=TODAY()+30,"Critical",IF(I107&lt;=TODAY()+60,"Action now",IF(I107&lt;=TODAY()+90,"Plan","Valid"))))))</f>
        <v/>
      </c>
      <c r="L107" s="30"/>
      <c r="M107" s="33" t="str">
        <f aca="false">IF(I107="","",I107-90)</f>
        <v/>
      </c>
      <c r="N107" s="30"/>
      <c r="O107" s="34"/>
    </row>
    <row r="108" customFormat="false" ht="15" hidden="false" customHeight="false" outlineLevel="0" collapsed="false">
      <c r="A108" s="30"/>
      <c r="B108" s="30"/>
      <c r="C108" s="30"/>
      <c r="D108" s="30"/>
      <c r="E108" s="30"/>
      <c r="F108" s="30"/>
      <c r="G108" s="30"/>
      <c r="H108" s="22"/>
      <c r="I108" s="22"/>
      <c r="J108" s="31" t="str">
        <f aca="true">IF(I108="","",I108-TODAY())</f>
        <v/>
      </c>
      <c r="K108" s="32" t="str">
        <f aca="true">IF(COUNTA(A108)=0,"",IF(I108="","Not recorded",IF(I108&lt;TODAY(),"EXPIRED",IF(I108&lt;=TODAY()+30,"Critical",IF(I108&lt;=TODAY()+60,"Action now",IF(I108&lt;=TODAY()+90,"Plan","Valid"))))))</f>
        <v/>
      </c>
      <c r="L108" s="30"/>
      <c r="M108" s="33" t="str">
        <f aca="false">IF(I108="","",I108-90)</f>
        <v/>
      </c>
      <c r="N108" s="30"/>
      <c r="O108" s="34"/>
    </row>
    <row r="109" customFormat="false" ht="15" hidden="false" customHeight="false" outlineLevel="0" collapsed="false">
      <c r="A109" s="30"/>
      <c r="B109" s="30"/>
      <c r="C109" s="30"/>
      <c r="D109" s="30"/>
      <c r="E109" s="30"/>
      <c r="F109" s="30"/>
      <c r="G109" s="30"/>
      <c r="H109" s="22"/>
      <c r="I109" s="22"/>
      <c r="J109" s="31" t="str">
        <f aca="true">IF(I109="","",I109-TODAY())</f>
        <v/>
      </c>
      <c r="K109" s="32" t="str">
        <f aca="true">IF(COUNTA(A109)=0,"",IF(I109="","Not recorded",IF(I109&lt;TODAY(),"EXPIRED",IF(I109&lt;=TODAY()+30,"Critical",IF(I109&lt;=TODAY()+60,"Action now",IF(I109&lt;=TODAY()+90,"Plan","Valid"))))))</f>
        <v/>
      </c>
      <c r="L109" s="30"/>
      <c r="M109" s="33" t="str">
        <f aca="false">IF(I109="","",I109-90)</f>
        <v/>
      </c>
      <c r="N109" s="30"/>
      <c r="O109" s="34"/>
    </row>
    <row r="110" customFormat="false" ht="15" hidden="false" customHeight="false" outlineLevel="0" collapsed="false">
      <c r="A110" s="30"/>
      <c r="B110" s="30"/>
      <c r="C110" s="30"/>
      <c r="D110" s="30"/>
      <c r="E110" s="30"/>
      <c r="F110" s="30"/>
      <c r="G110" s="30"/>
      <c r="H110" s="22"/>
      <c r="I110" s="22"/>
      <c r="J110" s="31" t="str">
        <f aca="true">IF(I110="","",I110-TODAY())</f>
        <v/>
      </c>
      <c r="K110" s="32" t="str">
        <f aca="true">IF(COUNTA(A110)=0,"",IF(I110="","Not recorded",IF(I110&lt;TODAY(),"EXPIRED",IF(I110&lt;=TODAY()+30,"Critical",IF(I110&lt;=TODAY()+60,"Action now",IF(I110&lt;=TODAY()+90,"Plan","Valid"))))))</f>
        <v/>
      </c>
      <c r="L110" s="30"/>
      <c r="M110" s="33" t="str">
        <f aca="false">IF(I110="","",I110-90)</f>
        <v/>
      </c>
      <c r="N110" s="30"/>
      <c r="O110" s="34"/>
    </row>
    <row r="111" customFormat="false" ht="15" hidden="false" customHeight="false" outlineLevel="0" collapsed="false">
      <c r="A111" s="30"/>
      <c r="B111" s="30"/>
      <c r="C111" s="30"/>
      <c r="D111" s="30"/>
      <c r="E111" s="30"/>
      <c r="F111" s="30"/>
      <c r="G111" s="30"/>
      <c r="H111" s="22"/>
      <c r="I111" s="22"/>
      <c r="J111" s="31" t="str">
        <f aca="true">IF(I111="","",I111-TODAY())</f>
        <v/>
      </c>
      <c r="K111" s="32" t="str">
        <f aca="true">IF(COUNTA(A111)=0,"",IF(I111="","Not recorded",IF(I111&lt;TODAY(),"EXPIRED",IF(I111&lt;=TODAY()+30,"Critical",IF(I111&lt;=TODAY()+60,"Action now",IF(I111&lt;=TODAY()+90,"Plan","Valid"))))))</f>
        <v/>
      </c>
      <c r="L111" s="30"/>
      <c r="M111" s="33" t="str">
        <f aca="false">IF(I111="","",I111-90)</f>
        <v/>
      </c>
      <c r="N111" s="30"/>
      <c r="O111" s="34"/>
    </row>
    <row r="112" customFormat="false" ht="15" hidden="false" customHeight="false" outlineLevel="0" collapsed="false">
      <c r="A112" s="30"/>
      <c r="B112" s="30"/>
      <c r="C112" s="30"/>
      <c r="D112" s="30"/>
      <c r="E112" s="30"/>
      <c r="F112" s="30"/>
      <c r="G112" s="30"/>
      <c r="H112" s="22"/>
      <c r="I112" s="22"/>
      <c r="J112" s="31" t="str">
        <f aca="true">IF(I112="","",I112-TODAY())</f>
        <v/>
      </c>
      <c r="K112" s="32" t="str">
        <f aca="true">IF(COUNTA(A112)=0,"",IF(I112="","Not recorded",IF(I112&lt;TODAY(),"EXPIRED",IF(I112&lt;=TODAY()+30,"Critical",IF(I112&lt;=TODAY()+60,"Action now",IF(I112&lt;=TODAY()+90,"Plan","Valid"))))))</f>
        <v/>
      </c>
      <c r="L112" s="30"/>
      <c r="M112" s="33" t="str">
        <f aca="false">IF(I112="","",I112-90)</f>
        <v/>
      </c>
      <c r="N112" s="30"/>
      <c r="O112" s="34"/>
    </row>
    <row r="113" customFormat="false" ht="15" hidden="false" customHeight="false" outlineLevel="0" collapsed="false">
      <c r="A113" s="30"/>
      <c r="B113" s="30"/>
      <c r="C113" s="30"/>
      <c r="D113" s="30"/>
      <c r="E113" s="30"/>
      <c r="F113" s="30"/>
      <c r="G113" s="30"/>
      <c r="H113" s="22"/>
      <c r="I113" s="22"/>
      <c r="J113" s="31" t="str">
        <f aca="true">IF(I113="","",I113-TODAY())</f>
        <v/>
      </c>
      <c r="K113" s="32" t="str">
        <f aca="true">IF(COUNTA(A113)=0,"",IF(I113="","Not recorded",IF(I113&lt;TODAY(),"EXPIRED",IF(I113&lt;=TODAY()+30,"Critical",IF(I113&lt;=TODAY()+60,"Action now",IF(I113&lt;=TODAY()+90,"Plan","Valid"))))))</f>
        <v/>
      </c>
      <c r="L113" s="30"/>
      <c r="M113" s="33" t="str">
        <f aca="false">IF(I113="","",I113-90)</f>
        <v/>
      </c>
      <c r="N113" s="30"/>
      <c r="O113" s="34"/>
    </row>
    <row r="114" customFormat="false" ht="15" hidden="false" customHeight="false" outlineLevel="0" collapsed="false">
      <c r="A114" s="30"/>
      <c r="B114" s="30"/>
      <c r="C114" s="30"/>
      <c r="D114" s="30"/>
      <c r="E114" s="30"/>
      <c r="F114" s="30"/>
      <c r="G114" s="30"/>
      <c r="H114" s="22"/>
      <c r="I114" s="22"/>
      <c r="J114" s="31" t="str">
        <f aca="true">IF(I114="","",I114-TODAY())</f>
        <v/>
      </c>
      <c r="K114" s="32" t="str">
        <f aca="true">IF(COUNTA(A114)=0,"",IF(I114="","Not recorded",IF(I114&lt;TODAY(),"EXPIRED",IF(I114&lt;=TODAY()+30,"Critical",IF(I114&lt;=TODAY()+60,"Action now",IF(I114&lt;=TODAY()+90,"Plan","Valid"))))))</f>
        <v/>
      </c>
      <c r="L114" s="30"/>
      <c r="M114" s="33" t="str">
        <f aca="false">IF(I114="","",I114-90)</f>
        <v/>
      </c>
      <c r="N114" s="30"/>
      <c r="O114" s="34"/>
    </row>
    <row r="115" customFormat="false" ht="15" hidden="false" customHeight="false" outlineLevel="0" collapsed="false">
      <c r="A115" s="30"/>
      <c r="B115" s="30"/>
      <c r="C115" s="30"/>
      <c r="D115" s="30"/>
      <c r="E115" s="30"/>
      <c r="F115" s="30"/>
      <c r="G115" s="30"/>
      <c r="H115" s="22"/>
      <c r="I115" s="22"/>
      <c r="J115" s="31" t="str">
        <f aca="true">IF(I115="","",I115-TODAY())</f>
        <v/>
      </c>
      <c r="K115" s="32" t="str">
        <f aca="true">IF(COUNTA(A115)=0,"",IF(I115="","Not recorded",IF(I115&lt;TODAY(),"EXPIRED",IF(I115&lt;=TODAY()+30,"Critical",IF(I115&lt;=TODAY()+60,"Action now",IF(I115&lt;=TODAY()+90,"Plan","Valid"))))))</f>
        <v/>
      </c>
      <c r="L115" s="30"/>
      <c r="M115" s="33" t="str">
        <f aca="false">IF(I115="","",I115-90)</f>
        <v/>
      </c>
      <c r="N115" s="30"/>
      <c r="O115" s="34"/>
    </row>
    <row r="116" customFormat="false" ht="15" hidden="false" customHeight="false" outlineLevel="0" collapsed="false">
      <c r="A116" s="30"/>
      <c r="B116" s="30"/>
      <c r="C116" s="30"/>
      <c r="D116" s="30"/>
      <c r="E116" s="30"/>
      <c r="F116" s="30"/>
      <c r="G116" s="30"/>
      <c r="H116" s="22"/>
      <c r="I116" s="22"/>
      <c r="J116" s="31" t="str">
        <f aca="true">IF(I116="","",I116-TODAY())</f>
        <v/>
      </c>
      <c r="K116" s="32" t="str">
        <f aca="true">IF(COUNTA(A116)=0,"",IF(I116="","Not recorded",IF(I116&lt;TODAY(),"EXPIRED",IF(I116&lt;=TODAY()+30,"Critical",IF(I116&lt;=TODAY()+60,"Action now",IF(I116&lt;=TODAY()+90,"Plan","Valid"))))))</f>
        <v/>
      </c>
      <c r="L116" s="30"/>
      <c r="M116" s="33" t="str">
        <f aca="false">IF(I116="","",I116-90)</f>
        <v/>
      </c>
      <c r="N116" s="30"/>
      <c r="O116" s="34"/>
    </row>
    <row r="117" customFormat="false" ht="15" hidden="false" customHeight="false" outlineLevel="0" collapsed="false">
      <c r="A117" s="30"/>
      <c r="B117" s="30"/>
      <c r="C117" s="30"/>
      <c r="D117" s="30"/>
      <c r="E117" s="30"/>
      <c r="F117" s="30"/>
      <c r="G117" s="30"/>
      <c r="H117" s="22"/>
      <c r="I117" s="22"/>
      <c r="J117" s="31" t="str">
        <f aca="true">IF(I117="","",I117-TODAY())</f>
        <v/>
      </c>
      <c r="K117" s="32" t="str">
        <f aca="true">IF(COUNTA(A117)=0,"",IF(I117="","Not recorded",IF(I117&lt;TODAY(),"EXPIRED",IF(I117&lt;=TODAY()+30,"Critical",IF(I117&lt;=TODAY()+60,"Action now",IF(I117&lt;=TODAY()+90,"Plan","Valid"))))))</f>
        <v/>
      </c>
      <c r="L117" s="30"/>
      <c r="M117" s="33" t="str">
        <f aca="false">IF(I117="","",I117-90)</f>
        <v/>
      </c>
      <c r="N117" s="30"/>
      <c r="O117" s="34"/>
    </row>
    <row r="118" customFormat="false" ht="15" hidden="false" customHeight="false" outlineLevel="0" collapsed="false">
      <c r="A118" s="30"/>
      <c r="B118" s="30"/>
      <c r="C118" s="30"/>
      <c r="D118" s="30"/>
      <c r="E118" s="30"/>
      <c r="F118" s="30"/>
      <c r="G118" s="30"/>
      <c r="H118" s="22"/>
      <c r="I118" s="22"/>
      <c r="J118" s="31" t="str">
        <f aca="true">IF(I118="","",I118-TODAY())</f>
        <v/>
      </c>
      <c r="K118" s="32" t="str">
        <f aca="true">IF(COUNTA(A118)=0,"",IF(I118="","Not recorded",IF(I118&lt;TODAY(),"EXPIRED",IF(I118&lt;=TODAY()+30,"Critical",IF(I118&lt;=TODAY()+60,"Action now",IF(I118&lt;=TODAY()+90,"Plan","Valid"))))))</f>
        <v/>
      </c>
      <c r="L118" s="30"/>
      <c r="M118" s="33" t="str">
        <f aca="false">IF(I118="","",I118-90)</f>
        <v/>
      </c>
      <c r="N118" s="30"/>
      <c r="O118" s="34"/>
    </row>
    <row r="119" customFormat="false" ht="15" hidden="false" customHeight="false" outlineLevel="0" collapsed="false">
      <c r="A119" s="30"/>
      <c r="B119" s="30"/>
      <c r="C119" s="30"/>
      <c r="D119" s="30"/>
      <c r="E119" s="30"/>
      <c r="F119" s="30"/>
      <c r="G119" s="30"/>
      <c r="H119" s="22"/>
      <c r="I119" s="22"/>
      <c r="J119" s="31" t="str">
        <f aca="true">IF(I119="","",I119-TODAY())</f>
        <v/>
      </c>
      <c r="K119" s="32" t="str">
        <f aca="true">IF(COUNTA(A119)=0,"",IF(I119="","Not recorded",IF(I119&lt;TODAY(),"EXPIRED",IF(I119&lt;=TODAY()+30,"Critical",IF(I119&lt;=TODAY()+60,"Action now",IF(I119&lt;=TODAY()+90,"Plan","Valid"))))))</f>
        <v/>
      </c>
      <c r="L119" s="30"/>
      <c r="M119" s="33" t="str">
        <f aca="false">IF(I119="","",I119-90)</f>
        <v/>
      </c>
      <c r="N119" s="30"/>
      <c r="O119" s="34"/>
    </row>
    <row r="120" customFormat="false" ht="15" hidden="false" customHeight="false" outlineLevel="0" collapsed="false">
      <c r="A120" s="30"/>
      <c r="B120" s="30"/>
      <c r="C120" s="30"/>
      <c r="D120" s="30"/>
      <c r="E120" s="30"/>
      <c r="F120" s="30"/>
      <c r="G120" s="30"/>
      <c r="H120" s="22"/>
      <c r="I120" s="22"/>
      <c r="J120" s="31" t="str">
        <f aca="true">IF(I120="","",I120-TODAY())</f>
        <v/>
      </c>
      <c r="K120" s="32" t="str">
        <f aca="true">IF(COUNTA(A120)=0,"",IF(I120="","Not recorded",IF(I120&lt;TODAY(),"EXPIRED",IF(I120&lt;=TODAY()+30,"Critical",IF(I120&lt;=TODAY()+60,"Action now",IF(I120&lt;=TODAY()+90,"Plan","Valid"))))))</f>
        <v/>
      </c>
      <c r="L120" s="30"/>
      <c r="M120" s="33" t="str">
        <f aca="false">IF(I120="","",I120-90)</f>
        <v/>
      </c>
      <c r="N120" s="30"/>
      <c r="O120" s="34"/>
    </row>
    <row r="121" customFormat="false" ht="15" hidden="false" customHeight="false" outlineLevel="0" collapsed="false">
      <c r="A121" s="30"/>
      <c r="B121" s="30"/>
      <c r="C121" s="30"/>
      <c r="D121" s="30"/>
      <c r="E121" s="30"/>
      <c r="F121" s="30"/>
      <c r="G121" s="30"/>
      <c r="H121" s="22"/>
      <c r="I121" s="22"/>
      <c r="J121" s="31" t="str">
        <f aca="true">IF(I121="","",I121-TODAY())</f>
        <v/>
      </c>
      <c r="K121" s="32" t="str">
        <f aca="true">IF(COUNTA(A121)=0,"",IF(I121="","Not recorded",IF(I121&lt;TODAY(),"EXPIRED",IF(I121&lt;=TODAY()+30,"Critical",IF(I121&lt;=TODAY()+60,"Action now",IF(I121&lt;=TODAY()+90,"Plan","Valid"))))))</f>
        <v/>
      </c>
      <c r="L121" s="30"/>
      <c r="M121" s="33" t="str">
        <f aca="false">IF(I121="","",I121-90)</f>
        <v/>
      </c>
      <c r="N121" s="30"/>
      <c r="O121" s="34"/>
    </row>
    <row r="122" customFormat="false" ht="15" hidden="false" customHeight="false" outlineLevel="0" collapsed="false">
      <c r="A122" s="30"/>
      <c r="B122" s="30"/>
      <c r="C122" s="30"/>
      <c r="D122" s="30"/>
      <c r="E122" s="30"/>
      <c r="F122" s="30"/>
      <c r="G122" s="30"/>
      <c r="H122" s="22"/>
      <c r="I122" s="22"/>
      <c r="J122" s="31" t="str">
        <f aca="true">IF(I122="","",I122-TODAY())</f>
        <v/>
      </c>
      <c r="K122" s="32" t="str">
        <f aca="true">IF(COUNTA(A122)=0,"",IF(I122="","Not recorded",IF(I122&lt;TODAY(),"EXPIRED",IF(I122&lt;=TODAY()+30,"Critical",IF(I122&lt;=TODAY()+60,"Action now",IF(I122&lt;=TODAY()+90,"Plan","Valid"))))))</f>
        <v/>
      </c>
      <c r="L122" s="30"/>
      <c r="M122" s="33" t="str">
        <f aca="false">IF(I122="","",I122-90)</f>
        <v/>
      </c>
      <c r="N122" s="30"/>
      <c r="O122" s="34"/>
    </row>
    <row r="123" customFormat="false" ht="15" hidden="false" customHeight="false" outlineLevel="0" collapsed="false">
      <c r="A123" s="30"/>
      <c r="B123" s="30"/>
      <c r="C123" s="30"/>
      <c r="D123" s="30"/>
      <c r="E123" s="30"/>
      <c r="F123" s="30"/>
      <c r="G123" s="30"/>
      <c r="H123" s="22"/>
      <c r="I123" s="22"/>
      <c r="J123" s="31" t="str">
        <f aca="true">IF(I123="","",I123-TODAY())</f>
        <v/>
      </c>
      <c r="K123" s="32" t="str">
        <f aca="true">IF(COUNTA(A123)=0,"",IF(I123="","Not recorded",IF(I123&lt;TODAY(),"EXPIRED",IF(I123&lt;=TODAY()+30,"Critical",IF(I123&lt;=TODAY()+60,"Action now",IF(I123&lt;=TODAY()+90,"Plan","Valid"))))))</f>
        <v/>
      </c>
      <c r="L123" s="30"/>
      <c r="M123" s="33" t="str">
        <f aca="false">IF(I123="","",I123-90)</f>
        <v/>
      </c>
      <c r="N123" s="30"/>
      <c r="O123" s="34"/>
    </row>
    <row r="124" customFormat="false" ht="15" hidden="false" customHeight="false" outlineLevel="0" collapsed="false">
      <c r="A124" s="30"/>
      <c r="B124" s="30"/>
      <c r="C124" s="30"/>
      <c r="D124" s="30"/>
      <c r="E124" s="30"/>
      <c r="F124" s="30"/>
      <c r="G124" s="30"/>
      <c r="H124" s="22"/>
      <c r="I124" s="22"/>
      <c r="J124" s="31" t="str">
        <f aca="true">IF(I124="","",I124-TODAY())</f>
        <v/>
      </c>
      <c r="K124" s="32" t="str">
        <f aca="true">IF(COUNTA(A124)=0,"",IF(I124="","Not recorded",IF(I124&lt;TODAY(),"EXPIRED",IF(I124&lt;=TODAY()+30,"Critical",IF(I124&lt;=TODAY()+60,"Action now",IF(I124&lt;=TODAY()+90,"Plan","Valid"))))))</f>
        <v/>
      </c>
      <c r="L124" s="30"/>
      <c r="M124" s="33" t="str">
        <f aca="false">IF(I124="","",I124-90)</f>
        <v/>
      </c>
      <c r="N124" s="30"/>
      <c r="O124" s="34"/>
    </row>
    <row r="125" customFormat="false" ht="15" hidden="false" customHeight="false" outlineLevel="0" collapsed="false">
      <c r="A125" s="30"/>
      <c r="B125" s="30"/>
      <c r="C125" s="30"/>
      <c r="D125" s="30"/>
      <c r="E125" s="30"/>
      <c r="F125" s="30"/>
      <c r="G125" s="30"/>
      <c r="H125" s="22"/>
      <c r="I125" s="22"/>
      <c r="J125" s="31" t="str">
        <f aca="true">IF(I125="","",I125-TODAY())</f>
        <v/>
      </c>
      <c r="K125" s="32" t="str">
        <f aca="true">IF(COUNTA(A125)=0,"",IF(I125="","Not recorded",IF(I125&lt;TODAY(),"EXPIRED",IF(I125&lt;=TODAY()+30,"Critical",IF(I125&lt;=TODAY()+60,"Action now",IF(I125&lt;=TODAY()+90,"Plan","Valid"))))))</f>
        <v/>
      </c>
      <c r="L125" s="30"/>
      <c r="M125" s="33" t="str">
        <f aca="false">IF(I125="","",I125-90)</f>
        <v/>
      </c>
      <c r="N125" s="30"/>
      <c r="O125" s="34"/>
    </row>
    <row r="126" customFormat="false" ht="15" hidden="false" customHeight="false" outlineLevel="0" collapsed="false">
      <c r="A126" s="30"/>
      <c r="B126" s="30"/>
      <c r="C126" s="30"/>
      <c r="D126" s="30"/>
      <c r="E126" s="30"/>
      <c r="F126" s="30"/>
      <c r="G126" s="30"/>
      <c r="H126" s="22"/>
      <c r="I126" s="22"/>
      <c r="J126" s="31" t="str">
        <f aca="true">IF(I126="","",I126-TODAY())</f>
        <v/>
      </c>
      <c r="K126" s="32" t="str">
        <f aca="true">IF(COUNTA(A126)=0,"",IF(I126="","Not recorded",IF(I126&lt;TODAY(),"EXPIRED",IF(I126&lt;=TODAY()+30,"Critical",IF(I126&lt;=TODAY()+60,"Action now",IF(I126&lt;=TODAY()+90,"Plan","Valid"))))))</f>
        <v/>
      </c>
      <c r="L126" s="30"/>
      <c r="M126" s="33" t="str">
        <f aca="false">IF(I126="","",I126-90)</f>
        <v/>
      </c>
      <c r="N126" s="30"/>
      <c r="O126" s="34"/>
    </row>
    <row r="127" customFormat="false" ht="15" hidden="false" customHeight="false" outlineLevel="0" collapsed="false">
      <c r="A127" s="30"/>
      <c r="B127" s="30"/>
      <c r="C127" s="30"/>
      <c r="D127" s="30"/>
      <c r="E127" s="30"/>
      <c r="F127" s="30"/>
      <c r="G127" s="30"/>
      <c r="H127" s="22"/>
      <c r="I127" s="22"/>
      <c r="J127" s="31" t="str">
        <f aca="true">IF(I127="","",I127-TODAY())</f>
        <v/>
      </c>
      <c r="K127" s="32" t="str">
        <f aca="true">IF(COUNTA(A127)=0,"",IF(I127="","Not recorded",IF(I127&lt;TODAY(),"EXPIRED",IF(I127&lt;=TODAY()+30,"Critical",IF(I127&lt;=TODAY()+60,"Action now",IF(I127&lt;=TODAY()+90,"Plan","Valid"))))))</f>
        <v/>
      </c>
      <c r="L127" s="30"/>
      <c r="M127" s="33" t="str">
        <f aca="false">IF(I127="","",I127-90)</f>
        <v/>
      </c>
      <c r="N127" s="30"/>
      <c r="O127" s="34"/>
    </row>
    <row r="128" customFormat="false" ht="15" hidden="false" customHeight="false" outlineLevel="0" collapsed="false">
      <c r="A128" s="30"/>
      <c r="B128" s="30"/>
      <c r="C128" s="30"/>
      <c r="D128" s="30"/>
      <c r="E128" s="30"/>
      <c r="F128" s="30"/>
      <c r="G128" s="30"/>
      <c r="H128" s="22"/>
      <c r="I128" s="22"/>
      <c r="J128" s="31" t="str">
        <f aca="true">IF(I128="","",I128-TODAY())</f>
        <v/>
      </c>
      <c r="K128" s="32" t="str">
        <f aca="true">IF(COUNTA(A128)=0,"",IF(I128="","Not recorded",IF(I128&lt;TODAY(),"EXPIRED",IF(I128&lt;=TODAY()+30,"Critical",IF(I128&lt;=TODAY()+60,"Action now",IF(I128&lt;=TODAY()+90,"Plan","Valid"))))))</f>
        <v/>
      </c>
      <c r="L128" s="30"/>
      <c r="M128" s="33" t="str">
        <f aca="false">IF(I128="","",I128-90)</f>
        <v/>
      </c>
      <c r="N128" s="30"/>
      <c r="O128" s="34"/>
    </row>
    <row r="129" customFormat="false" ht="15" hidden="false" customHeight="false" outlineLevel="0" collapsed="false">
      <c r="A129" s="30"/>
      <c r="B129" s="30"/>
      <c r="C129" s="30"/>
      <c r="D129" s="30"/>
      <c r="E129" s="30"/>
      <c r="F129" s="30"/>
      <c r="G129" s="30"/>
      <c r="H129" s="22"/>
      <c r="I129" s="22"/>
      <c r="J129" s="31" t="str">
        <f aca="true">IF(I129="","",I129-TODAY())</f>
        <v/>
      </c>
      <c r="K129" s="32" t="str">
        <f aca="true">IF(COUNTA(A129)=0,"",IF(I129="","Not recorded",IF(I129&lt;TODAY(),"EXPIRED",IF(I129&lt;=TODAY()+30,"Critical",IF(I129&lt;=TODAY()+60,"Action now",IF(I129&lt;=TODAY()+90,"Plan","Valid"))))))</f>
        <v/>
      </c>
      <c r="L129" s="30"/>
      <c r="M129" s="33" t="str">
        <f aca="false">IF(I129="","",I129-90)</f>
        <v/>
      </c>
      <c r="N129" s="30"/>
      <c r="O129" s="34"/>
    </row>
    <row r="130" customFormat="false" ht="15" hidden="false" customHeight="false" outlineLevel="0" collapsed="false">
      <c r="A130" s="30"/>
      <c r="B130" s="30"/>
      <c r="C130" s="30"/>
      <c r="D130" s="30"/>
      <c r="E130" s="30"/>
      <c r="F130" s="30"/>
      <c r="G130" s="30"/>
      <c r="H130" s="22"/>
      <c r="I130" s="22"/>
      <c r="J130" s="31" t="str">
        <f aca="true">IF(I130="","",I130-TODAY())</f>
        <v/>
      </c>
      <c r="K130" s="32" t="str">
        <f aca="true">IF(COUNTA(A130)=0,"",IF(I130="","Not recorded",IF(I130&lt;TODAY(),"EXPIRED",IF(I130&lt;=TODAY()+30,"Critical",IF(I130&lt;=TODAY()+60,"Action now",IF(I130&lt;=TODAY()+90,"Plan","Valid"))))))</f>
        <v/>
      </c>
      <c r="L130" s="30"/>
      <c r="M130" s="33" t="str">
        <f aca="false">IF(I130="","",I130-90)</f>
        <v/>
      </c>
      <c r="N130" s="30"/>
      <c r="O130" s="34"/>
    </row>
    <row r="131" customFormat="false" ht="15" hidden="false" customHeight="false" outlineLevel="0" collapsed="false">
      <c r="A131" s="30"/>
      <c r="B131" s="30"/>
      <c r="C131" s="30"/>
      <c r="D131" s="30"/>
      <c r="E131" s="30"/>
      <c r="F131" s="30"/>
      <c r="G131" s="30"/>
      <c r="H131" s="22"/>
      <c r="I131" s="22"/>
      <c r="J131" s="31" t="str">
        <f aca="true">IF(I131="","",I131-TODAY())</f>
        <v/>
      </c>
      <c r="K131" s="32" t="str">
        <f aca="true">IF(COUNTA(A131)=0,"",IF(I131="","Not recorded",IF(I131&lt;TODAY(),"EXPIRED",IF(I131&lt;=TODAY()+30,"Critical",IF(I131&lt;=TODAY()+60,"Action now",IF(I131&lt;=TODAY()+90,"Plan","Valid"))))))</f>
        <v/>
      </c>
      <c r="L131" s="30"/>
      <c r="M131" s="33" t="str">
        <f aca="false">IF(I131="","",I131-90)</f>
        <v/>
      </c>
      <c r="N131" s="30"/>
      <c r="O131" s="34"/>
    </row>
    <row r="132" customFormat="false" ht="15" hidden="false" customHeight="false" outlineLevel="0" collapsed="false">
      <c r="A132" s="30"/>
      <c r="B132" s="30"/>
      <c r="C132" s="30"/>
      <c r="D132" s="30"/>
      <c r="E132" s="30"/>
      <c r="F132" s="30"/>
      <c r="G132" s="30"/>
      <c r="H132" s="22"/>
      <c r="I132" s="22"/>
      <c r="J132" s="31" t="str">
        <f aca="true">IF(I132="","",I132-TODAY())</f>
        <v/>
      </c>
      <c r="K132" s="32" t="str">
        <f aca="true">IF(COUNTA(A132)=0,"",IF(I132="","Not recorded",IF(I132&lt;TODAY(),"EXPIRED",IF(I132&lt;=TODAY()+30,"Critical",IF(I132&lt;=TODAY()+60,"Action now",IF(I132&lt;=TODAY()+90,"Plan","Valid"))))))</f>
        <v/>
      </c>
      <c r="L132" s="30"/>
      <c r="M132" s="33" t="str">
        <f aca="false">IF(I132="","",I132-90)</f>
        <v/>
      </c>
      <c r="N132" s="30"/>
      <c r="O132" s="34"/>
    </row>
    <row r="133" customFormat="false" ht="15" hidden="false" customHeight="false" outlineLevel="0" collapsed="false">
      <c r="A133" s="30"/>
      <c r="B133" s="30"/>
      <c r="C133" s="30"/>
      <c r="D133" s="30"/>
      <c r="E133" s="30"/>
      <c r="F133" s="30"/>
      <c r="G133" s="30"/>
      <c r="H133" s="22"/>
      <c r="I133" s="22"/>
      <c r="J133" s="31" t="str">
        <f aca="true">IF(I133="","",I133-TODAY())</f>
        <v/>
      </c>
      <c r="K133" s="32" t="str">
        <f aca="true">IF(COUNTA(A133)=0,"",IF(I133="","Not recorded",IF(I133&lt;TODAY(),"EXPIRED",IF(I133&lt;=TODAY()+30,"Critical",IF(I133&lt;=TODAY()+60,"Action now",IF(I133&lt;=TODAY()+90,"Plan","Valid"))))))</f>
        <v/>
      </c>
      <c r="L133" s="30"/>
      <c r="M133" s="33" t="str">
        <f aca="false">IF(I133="","",I133-90)</f>
        <v/>
      </c>
      <c r="N133" s="30"/>
      <c r="O133" s="34"/>
    </row>
    <row r="134" customFormat="false" ht="15" hidden="false" customHeight="false" outlineLevel="0" collapsed="false">
      <c r="A134" s="30"/>
      <c r="B134" s="30"/>
      <c r="C134" s="30"/>
      <c r="D134" s="30"/>
      <c r="E134" s="30"/>
      <c r="F134" s="30"/>
      <c r="G134" s="30"/>
      <c r="H134" s="22"/>
      <c r="I134" s="22"/>
      <c r="J134" s="31" t="str">
        <f aca="true">IF(I134="","",I134-TODAY())</f>
        <v/>
      </c>
      <c r="K134" s="32" t="str">
        <f aca="true">IF(COUNTA(A134)=0,"",IF(I134="","Not recorded",IF(I134&lt;TODAY(),"EXPIRED",IF(I134&lt;=TODAY()+30,"Critical",IF(I134&lt;=TODAY()+60,"Action now",IF(I134&lt;=TODAY()+90,"Plan","Valid"))))))</f>
        <v/>
      </c>
      <c r="L134" s="30"/>
      <c r="M134" s="33" t="str">
        <f aca="false">IF(I134="","",I134-90)</f>
        <v/>
      </c>
      <c r="N134" s="30"/>
      <c r="O134" s="34"/>
    </row>
    <row r="135" customFormat="false" ht="15" hidden="false" customHeight="false" outlineLevel="0" collapsed="false">
      <c r="A135" s="30"/>
      <c r="B135" s="30"/>
      <c r="C135" s="30"/>
      <c r="D135" s="30"/>
      <c r="E135" s="30"/>
      <c r="F135" s="30"/>
      <c r="G135" s="30"/>
      <c r="H135" s="22"/>
      <c r="I135" s="22"/>
      <c r="J135" s="31" t="str">
        <f aca="true">IF(I135="","",I135-TODAY())</f>
        <v/>
      </c>
      <c r="K135" s="32" t="str">
        <f aca="true">IF(COUNTA(A135)=0,"",IF(I135="","Not recorded",IF(I135&lt;TODAY(),"EXPIRED",IF(I135&lt;=TODAY()+30,"Critical",IF(I135&lt;=TODAY()+60,"Action now",IF(I135&lt;=TODAY()+90,"Plan","Valid"))))))</f>
        <v/>
      </c>
      <c r="L135" s="30"/>
      <c r="M135" s="33" t="str">
        <f aca="false">IF(I135="","",I135-90)</f>
        <v/>
      </c>
      <c r="N135" s="30"/>
      <c r="O135" s="34"/>
    </row>
    <row r="136" customFormat="false" ht="15" hidden="false" customHeight="false" outlineLevel="0" collapsed="false">
      <c r="A136" s="30"/>
      <c r="B136" s="30"/>
      <c r="C136" s="30"/>
      <c r="D136" s="30"/>
      <c r="E136" s="30"/>
      <c r="F136" s="30"/>
      <c r="G136" s="30"/>
      <c r="H136" s="22"/>
      <c r="I136" s="22"/>
      <c r="J136" s="31" t="str">
        <f aca="true">IF(I136="","",I136-TODAY())</f>
        <v/>
      </c>
      <c r="K136" s="32" t="str">
        <f aca="true">IF(COUNTA(A136)=0,"",IF(I136="","Not recorded",IF(I136&lt;TODAY(),"EXPIRED",IF(I136&lt;=TODAY()+30,"Critical",IF(I136&lt;=TODAY()+60,"Action now",IF(I136&lt;=TODAY()+90,"Plan","Valid"))))))</f>
        <v/>
      </c>
      <c r="L136" s="30"/>
      <c r="M136" s="33" t="str">
        <f aca="false">IF(I136="","",I136-90)</f>
        <v/>
      </c>
      <c r="N136" s="30"/>
      <c r="O136" s="34"/>
    </row>
    <row r="137" customFormat="false" ht="15" hidden="false" customHeight="false" outlineLevel="0" collapsed="false">
      <c r="A137" s="30"/>
      <c r="B137" s="30"/>
      <c r="C137" s="30"/>
      <c r="D137" s="30"/>
      <c r="E137" s="30"/>
      <c r="F137" s="30"/>
      <c r="G137" s="30"/>
      <c r="H137" s="22"/>
      <c r="I137" s="22"/>
      <c r="J137" s="31" t="str">
        <f aca="true">IF(I137="","",I137-TODAY())</f>
        <v/>
      </c>
      <c r="K137" s="32" t="str">
        <f aca="true">IF(COUNTA(A137)=0,"",IF(I137="","Not recorded",IF(I137&lt;TODAY(),"EXPIRED",IF(I137&lt;=TODAY()+30,"Critical",IF(I137&lt;=TODAY()+60,"Action now",IF(I137&lt;=TODAY()+90,"Plan","Valid"))))))</f>
        <v/>
      </c>
      <c r="L137" s="30"/>
      <c r="M137" s="33" t="str">
        <f aca="false">IF(I137="","",I137-90)</f>
        <v/>
      </c>
      <c r="N137" s="30"/>
      <c r="O137" s="34"/>
    </row>
    <row r="138" customFormat="false" ht="15" hidden="false" customHeight="false" outlineLevel="0" collapsed="false">
      <c r="A138" s="30"/>
      <c r="B138" s="30"/>
      <c r="C138" s="30"/>
      <c r="D138" s="30"/>
      <c r="E138" s="30"/>
      <c r="F138" s="30"/>
      <c r="G138" s="30"/>
      <c r="H138" s="22"/>
      <c r="I138" s="22"/>
      <c r="J138" s="31" t="str">
        <f aca="true">IF(I138="","",I138-TODAY())</f>
        <v/>
      </c>
      <c r="K138" s="32" t="str">
        <f aca="true">IF(COUNTA(A138)=0,"",IF(I138="","Not recorded",IF(I138&lt;TODAY(),"EXPIRED",IF(I138&lt;=TODAY()+30,"Critical",IF(I138&lt;=TODAY()+60,"Action now",IF(I138&lt;=TODAY()+90,"Plan","Valid"))))))</f>
        <v/>
      </c>
      <c r="L138" s="30"/>
      <c r="M138" s="33" t="str">
        <f aca="false">IF(I138="","",I138-90)</f>
        <v/>
      </c>
      <c r="N138" s="30"/>
      <c r="O138" s="34"/>
    </row>
    <row r="139" customFormat="false" ht="15" hidden="false" customHeight="false" outlineLevel="0" collapsed="false">
      <c r="A139" s="30"/>
      <c r="B139" s="30"/>
      <c r="C139" s="30"/>
      <c r="D139" s="30"/>
      <c r="E139" s="30"/>
      <c r="F139" s="30"/>
      <c r="G139" s="30"/>
      <c r="H139" s="22"/>
      <c r="I139" s="22"/>
      <c r="J139" s="31" t="str">
        <f aca="true">IF(I139="","",I139-TODAY())</f>
        <v/>
      </c>
      <c r="K139" s="32" t="str">
        <f aca="true">IF(COUNTA(A139)=0,"",IF(I139="","Not recorded",IF(I139&lt;TODAY(),"EXPIRED",IF(I139&lt;=TODAY()+30,"Critical",IF(I139&lt;=TODAY()+60,"Action now",IF(I139&lt;=TODAY()+90,"Plan","Valid"))))))</f>
        <v/>
      </c>
      <c r="L139" s="30"/>
      <c r="M139" s="33" t="str">
        <f aca="false">IF(I139="","",I139-90)</f>
        <v/>
      </c>
      <c r="N139" s="30"/>
      <c r="O139" s="34"/>
    </row>
    <row r="140" customFormat="false" ht="15" hidden="false" customHeight="false" outlineLevel="0" collapsed="false">
      <c r="A140" s="30"/>
      <c r="B140" s="30"/>
      <c r="C140" s="30"/>
      <c r="D140" s="30"/>
      <c r="E140" s="30"/>
      <c r="F140" s="30"/>
      <c r="G140" s="30"/>
      <c r="H140" s="22"/>
      <c r="I140" s="22"/>
      <c r="J140" s="31" t="str">
        <f aca="true">IF(I140="","",I140-TODAY())</f>
        <v/>
      </c>
      <c r="K140" s="32" t="str">
        <f aca="true">IF(COUNTA(A140)=0,"",IF(I140="","Not recorded",IF(I140&lt;TODAY(),"EXPIRED",IF(I140&lt;=TODAY()+30,"Critical",IF(I140&lt;=TODAY()+60,"Action now",IF(I140&lt;=TODAY()+90,"Plan","Valid"))))))</f>
        <v/>
      </c>
      <c r="L140" s="30"/>
      <c r="M140" s="33" t="str">
        <f aca="false">IF(I140="","",I140-90)</f>
        <v/>
      </c>
      <c r="N140" s="30"/>
      <c r="O140" s="34"/>
    </row>
    <row r="141" customFormat="false" ht="15" hidden="false" customHeight="false" outlineLevel="0" collapsed="false">
      <c r="A141" s="30"/>
      <c r="B141" s="30"/>
      <c r="C141" s="30"/>
      <c r="D141" s="30"/>
      <c r="E141" s="30"/>
      <c r="F141" s="30"/>
      <c r="G141" s="30"/>
      <c r="H141" s="22"/>
      <c r="I141" s="22"/>
      <c r="J141" s="31" t="str">
        <f aca="true">IF(I141="","",I141-TODAY())</f>
        <v/>
      </c>
      <c r="K141" s="32" t="str">
        <f aca="true">IF(COUNTA(A141)=0,"",IF(I141="","Not recorded",IF(I141&lt;TODAY(),"EXPIRED",IF(I141&lt;=TODAY()+30,"Critical",IF(I141&lt;=TODAY()+60,"Action now",IF(I141&lt;=TODAY()+90,"Plan","Valid"))))))</f>
        <v/>
      </c>
      <c r="L141" s="30"/>
      <c r="M141" s="33" t="str">
        <f aca="false">IF(I141="","",I141-90)</f>
        <v/>
      </c>
      <c r="N141" s="30"/>
      <c r="O141" s="34"/>
    </row>
    <row r="142" customFormat="false" ht="15" hidden="false" customHeight="false" outlineLevel="0" collapsed="false">
      <c r="A142" s="30"/>
      <c r="B142" s="30"/>
      <c r="C142" s="30"/>
      <c r="D142" s="30"/>
      <c r="E142" s="30"/>
      <c r="F142" s="30"/>
      <c r="G142" s="30"/>
      <c r="H142" s="22"/>
      <c r="I142" s="22"/>
      <c r="J142" s="31" t="str">
        <f aca="true">IF(I142="","",I142-TODAY())</f>
        <v/>
      </c>
      <c r="K142" s="32" t="str">
        <f aca="true">IF(COUNTA(A142)=0,"",IF(I142="","Not recorded",IF(I142&lt;TODAY(),"EXPIRED",IF(I142&lt;=TODAY()+30,"Critical",IF(I142&lt;=TODAY()+60,"Action now",IF(I142&lt;=TODAY()+90,"Plan","Valid"))))))</f>
        <v/>
      </c>
      <c r="L142" s="30"/>
      <c r="M142" s="33" t="str">
        <f aca="false">IF(I142="","",I142-90)</f>
        <v/>
      </c>
      <c r="N142" s="30"/>
      <c r="O142" s="34"/>
    </row>
    <row r="143" customFormat="false" ht="15" hidden="false" customHeight="false" outlineLevel="0" collapsed="false">
      <c r="A143" s="30"/>
      <c r="B143" s="30"/>
      <c r="C143" s="30"/>
      <c r="D143" s="30"/>
      <c r="E143" s="30"/>
      <c r="F143" s="30"/>
      <c r="G143" s="30"/>
      <c r="H143" s="22"/>
      <c r="I143" s="22"/>
      <c r="J143" s="31" t="str">
        <f aca="true">IF(I143="","",I143-TODAY())</f>
        <v/>
      </c>
      <c r="K143" s="32" t="str">
        <f aca="true">IF(COUNTA(A143)=0,"",IF(I143="","Not recorded",IF(I143&lt;TODAY(),"EXPIRED",IF(I143&lt;=TODAY()+30,"Critical",IF(I143&lt;=TODAY()+60,"Action now",IF(I143&lt;=TODAY()+90,"Plan","Valid"))))))</f>
        <v/>
      </c>
      <c r="L143" s="30"/>
      <c r="M143" s="33" t="str">
        <f aca="false">IF(I143="","",I143-90)</f>
        <v/>
      </c>
      <c r="N143" s="30"/>
      <c r="O143" s="34"/>
    </row>
    <row r="144" customFormat="false" ht="15" hidden="false" customHeight="false" outlineLevel="0" collapsed="false">
      <c r="A144" s="30"/>
      <c r="B144" s="30"/>
      <c r="C144" s="30"/>
      <c r="D144" s="30"/>
      <c r="E144" s="30"/>
      <c r="F144" s="30"/>
      <c r="G144" s="30"/>
      <c r="H144" s="22"/>
      <c r="I144" s="22"/>
      <c r="J144" s="31" t="str">
        <f aca="true">IF(I144="","",I144-TODAY())</f>
        <v/>
      </c>
      <c r="K144" s="32" t="str">
        <f aca="true">IF(COUNTA(A144)=0,"",IF(I144="","Not recorded",IF(I144&lt;TODAY(),"EXPIRED",IF(I144&lt;=TODAY()+30,"Critical",IF(I144&lt;=TODAY()+60,"Action now",IF(I144&lt;=TODAY()+90,"Plan","Valid"))))))</f>
        <v/>
      </c>
      <c r="L144" s="30"/>
      <c r="M144" s="33" t="str">
        <f aca="false">IF(I144="","",I144-90)</f>
        <v/>
      </c>
      <c r="N144" s="30"/>
      <c r="O144" s="34"/>
    </row>
    <row r="145" customFormat="false" ht="15" hidden="false" customHeight="false" outlineLevel="0" collapsed="false">
      <c r="A145" s="30"/>
      <c r="B145" s="30"/>
      <c r="C145" s="30"/>
      <c r="D145" s="30"/>
      <c r="E145" s="30"/>
      <c r="F145" s="30"/>
      <c r="G145" s="30"/>
      <c r="H145" s="22"/>
      <c r="I145" s="22"/>
      <c r="J145" s="31" t="str">
        <f aca="true">IF(I145="","",I145-TODAY())</f>
        <v/>
      </c>
      <c r="K145" s="32" t="str">
        <f aca="true">IF(COUNTA(A145)=0,"",IF(I145="","Not recorded",IF(I145&lt;TODAY(),"EXPIRED",IF(I145&lt;=TODAY()+30,"Critical",IF(I145&lt;=TODAY()+60,"Action now",IF(I145&lt;=TODAY()+90,"Plan","Valid"))))))</f>
        <v/>
      </c>
      <c r="L145" s="30"/>
      <c r="M145" s="33" t="str">
        <f aca="false">IF(I145="","",I145-90)</f>
        <v/>
      </c>
      <c r="N145" s="30"/>
      <c r="O145" s="34"/>
    </row>
    <row r="146" customFormat="false" ht="15" hidden="false" customHeight="false" outlineLevel="0" collapsed="false">
      <c r="A146" s="30"/>
      <c r="B146" s="30"/>
      <c r="C146" s="30"/>
      <c r="D146" s="30"/>
      <c r="E146" s="30"/>
      <c r="F146" s="30"/>
      <c r="G146" s="30"/>
      <c r="H146" s="22"/>
      <c r="I146" s="22"/>
      <c r="J146" s="31" t="str">
        <f aca="true">IF(I146="","",I146-TODAY())</f>
        <v/>
      </c>
      <c r="K146" s="32" t="str">
        <f aca="true">IF(COUNTA(A146)=0,"",IF(I146="","Not recorded",IF(I146&lt;TODAY(),"EXPIRED",IF(I146&lt;=TODAY()+30,"Critical",IF(I146&lt;=TODAY()+60,"Action now",IF(I146&lt;=TODAY()+90,"Plan","Valid"))))))</f>
        <v/>
      </c>
      <c r="L146" s="30"/>
      <c r="M146" s="33" t="str">
        <f aca="false">IF(I146="","",I146-90)</f>
        <v/>
      </c>
      <c r="N146" s="30"/>
      <c r="O146" s="34"/>
    </row>
    <row r="147" customFormat="false" ht="15" hidden="false" customHeight="false" outlineLevel="0" collapsed="false">
      <c r="A147" s="30"/>
      <c r="B147" s="30"/>
      <c r="C147" s="30"/>
      <c r="D147" s="30"/>
      <c r="E147" s="30"/>
      <c r="F147" s="30"/>
      <c r="G147" s="30"/>
      <c r="H147" s="22"/>
      <c r="I147" s="22"/>
      <c r="J147" s="31" t="str">
        <f aca="true">IF(I147="","",I147-TODAY())</f>
        <v/>
      </c>
      <c r="K147" s="32" t="str">
        <f aca="true">IF(COUNTA(A147)=0,"",IF(I147="","Not recorded",IF(I147&lt;TODAY(),"EXPIRED",IF(I147&lt;=TODAY()+30,"Critical",IF(I147&lt;=TODAY()+60,"Action now",IF(I147&lt;=TODAY()+90,"Plan","Valid"))))))</f>
        <v/>
      </c>
      <c r="L147" s="30"/>
      <c r="M147" s="33" t="str">
        <f aca="false">IF(I147="","",I147-90)</f>
        <v/>
      </c>
      <c r="N147" s="30"/>
      <c r="O147" s="34"/>
    </row>
    <row r="148" customFormat="false" ht="15" hidden="false" customHeight="false" outlineLevel="0" collapsed="false">
      <c r="A148" s="30"/>
      <c r="B148" s="30"/>
      <c r="C148" s="30"/>
      <c r="D148" s="30"/>
      <c r="E148" s="30"/>
      <c r="F148" s="30"/>
      <c r="G148" s="30"/>
      <c r="H148" s="22"/>
      <c r="I148" s="22"/>
      <c r="J148" s="31" t="str">
        <f aca="true">IF(I148="","",I148-TODAY())</f>
        <v/>
      </c>
      <c r="K148" s="32" t="str">
        <f aca="true">IF(COUNTA(A148)=0,"",IF(I148="","Not recorded",IF(I148&lt;TODAY(),"EXPIRED",IF(I148&lt;=TODAY()+30,"Critical",IF(I148&lt;=TODAY()+60,"Action now",IF(I148&lt;=TODAY()+90,"Plan","Valid"))))))</f>
        <v/>
      </c>
      <c r="L148" s="30"/>
      <c r="M148" s="33" t="str">
        <f aca="false">IF(I148="","",I148-90)</f>
        <v/>
      </c>
      <c r="N148" s="30"/>
      <c r="O148" s="34"/>
    </row>
    <row r="149" customFormat="false" ht="15" hidden="false" customHeight="false" outlineLevel="0" collapsed="false">
      <c r="A149" s="30"/>
      <c r="B149" s="30"/>
      <c r="C149" s="30"/>
      <c r="D149" s="30"/>
      <c r="E149" s="30"/>
      <c r="F149" s="30"/>
      <c r="G149" s="30"/>
      <c r="H149" s="22"/>
      <c r="I149" s="22"/>
      <c r="J149" s="31" t="str">
        <f aca="true">IF(I149="","",I149-TODAY())</f>
        <v/>
      </c>
      <c r="K149" s="32" t="str">
        <f aca="true">IF(COUNTA(A149)=0,"",IF(I149="","Not recorded",IF(I149&lt;TODAY(),"EXPIRED",IF(I149&lt;=TODAY()+30,"Critical",IF(I149&lt;=TODAY()+60,"Action now",IF(I149&lt;=TODAY()+90,"Plan","Valid"))))))</f>
        <v/>
      </c>
      <c r="L149" s="30"/>
      <c r="M149" s="33" t="str">
        <f aca="false">IF(I149="","",I149-90)</f>
        <v/>
      </c>
      <c r="N149" s="30"/>
      <c r="O149" s="34"/>
    </row>
    <row r="150" customFormat="false" ht="15" hidden="false" customHeight="false" outlineLevel="0" collapsed="false">
      <c r="A150" s="30"/>
      <c r="B150" s="30"/>
      <c r="C150" s="30"/>
      <c r="D150" s="30"/>
      <c r="E150" s="30"/>
      <c r="F150" s="30"/>
      <c r="G150" s="30"/>
      <c r="H150" s="22"/>
      <c r="I150" s="22"/>
      <c r="J150" s="31" t="str">
        <f aca="true">IF(I150="","",I150-TODAY())</f>
        <v/>
      </c>
      <c r="K150" s="32" t="str">
        <f aca="true">IF(COUNTA(A150)=0,"",IF(I150="","Not recorded",IF(I150&lt;TODAY(),"EXPIRED",IF(I150&lt;=TODAY()+30,"Critical",IF(I150&lt;=TODAY()+60,"Action now",IF(I150&lt;=TODAY()+90,"Plan","Valid"))))))</f>
        <v/>
      </c>
      <c r="L150" s="30"/>
      <c r="M150" s="33" t="str">
        <f aca="false">IF(I150="","",I150-90)</f>
        <v/>
      </c>
      <c r="N150" s="30"/>
      <c r="O150" s="34"/>
    </row>
    <row r="151" customFormat="false" ht="15" hidden="false" customHeight="false" outlineLevel="0" collapsed="false">
      <c r="A151" s="30"/>
      <c r="B151" s="30"/>
      <c r="C151" s="30"/>
      <c r="D151" s="30"/>
      <c r="E151" s="30"/>
      <c r="F151" s="30"/>
      <c r="G151" s="30"/>
      <c r="H151" s="22"/>
      <c r="I151" s="22"/>
      <c r="J151" s="31" t="str">
        <f aca="true">IF(I151="","",I151-TODAY())</f>
        <v/>
      </c>
      <c r="K151" s="32" t="str">
        <f aca="true">IF(COUNTA(A151)=0,"",IF(I151="","Not recorded",IF(I151&lt;TODAY(),"EXPIRED",IF(I151&lt;=TODAY()+30,"Critical",IF(I151&lt;=TODAY()+60,"Action now",IF(I151&lt;=TODAY()+90,"Plan","Valid"))))))</f>
        <v/>
      </c>
      <c r="L151" s="30"/>
      <c r="M151" s="33" t="str">
        <f aca="false">IF(I151="","",I151-90)</f>
        <v/>
      </c>
      <c r="N151" s="30"/>
      <c r="O151" s="34"/>
    </row>
    <row r="152" customFormat="false" ht="15" hidden="false" customHeight="false" outlineLevel="0" collapsed="false">
      <c r="A152" s="30"/>
      <c r="B152" s="30"/>
      <c r="C152" s="30"/>
      <c r="D152" s="30"/>
      <c r="E152" s="30"/>
      <c r="F152" s="30"/>
      <c r="G152" s="30"/>
      <c r="H152" s="22"/>
      <c r="I152" s="22"/>
      <c r="J152" s="31" t="str">
        <f aca="true">IF(I152="","",I152-TODAY())</f>
        <v/>
      </c>
      <c r="K152" s="32" t="str">
        <f aca="true">IF(COUNTA(A152)=0,"",IF(I152="","Not recorded",IF(I152&lt;TODAY(),"EXPIRED",IF(I152&lt;=TODAY()+30,"Critical",IF(I152&lt;=TODAY()+60,"Action now",IF(I152&lt;=TODAY()+90,"Plan","Valid"))))))</f>
        <v/>
      </c>
      <c r="L152" s="30"/>
      <c r="M152" s="33" t="str">
        <f aca="false">IF(I152="","",I152-90)</f>
        <v/>
      </c>
      <c r="N152" s="30"/>
      <c r="O152" s="34"/>
    </row>
    <row r="153" customFormat="false" ht="15" hidden="false" customHeight="false" outlineLevel="0" collapsed="false">
      <c r="A153" s="30"/>
      <c r="B153" s="30"/>
      <c r="C153" s="30"/>
      <c r="D153" s="30"/>
      <c r="E153" s="30"/>
      <c r="F153" s="30"/>
      <c r="G153" s="30"/>
      <c r="H153" s="22"/>
      <c r="I153" s="22"/>
      <c r="J153" s="31" t="str">
        <f aca="true">IF(I153="","",I153-TODAY())</f>
        <v/>
      </c>
      <c r="K153" s="32" t="str">
        <f aca="true">IF(COUNTA(A153)=0,"",IF(I153="","Not recorded",IF(I153&lt;TODAY(),"EXPIRED",IF(I153&lt;=TODAY()+30,"Critical",IF(I153&lt;=TODAY()+60,"Action now",IF(I153&lt;=TODAY()+90,"Plan","Valid"))))))</f>
        <v/>
      </c>
      <c r="L153" s="30"/>
      <c r="M153" s="33" t="str">
        <f aca="false">IF(I153="","",I153-90)</f>
        <v/>
      </c>
      <c r="N153" s="30"/>
      <c r="O153" s="34"/>
    </row>
    <row r="154" customFormat="false" ht="15" hidden="false" customHeight="false" outlineLevel="0" collapsed="false">
      <c r="A154" s="30"/>
      <c r="B154" s="30"/>
      <c r="C154" s="30"/>
      <c r="D154" s="30"/>
      <c r="E154" s="30"/>
      <c r="F154" s="30"/>
      <c r="G154" s="30"/>
      <c r="H154" s="22"/>
      <c r="I154" s="22"/>
      <c r="J154" s="31" t="str">
        <f aca="true">IF(I154="","",I154-TODAY())</f>
        <v/>
      </c>
      <c r="K154" s="32" t="str">
        <f aca="true">IF(COUNTA(A154)=0,"",IF(I154="","Not recorded",IF(I154&lt;TODAY(),"EXPIRED",IF(I154&lt;=TODAY()+30,"Critical",IF(I154&lt;=TODAY()+60,"Action now",IF(I154&lt;=TODAY()+90,"Plan","Valid"))))))</f>
        <v/>
      </c>
      <c r="L154" s="30"/>
      <c r="M154" s="33" t="str">
        <f aca="false">IF(I154="","",I154-90)</f>
        <v/>
      </c>
      <c r="N154" s="30"/>
      <c r="O154" s="34"/>
    </row>
    <row r="155" customFormat="false" ht="15" hidden="false" customHeight="false" outlineLevel="0" collapsed="false">
      <c r="A155" s="30"/>
      <c r="B155" s="30"/>
      <c r="C155" s="30"/>
      <c r="D155" s="30"/>
      <c r="E155" s="30"/>
      <c r="F155" s="30"/>
      <c r="G155" s="30"/>
      <c r="H155" s="22"/>
      <c r="I155" s="22"/>
      <c r="J155" s="31" t="str">
        <f aca="true">IF(I155="","",I155-TODAY())</f>
        <v/>
      </c>
      <c r="K155" s="32" t="str">
        <f aca="true">IF(COUNTA(A155)=0,"",IF(I155="","Not recorded",IF(I155&lt;TODAY(),"EXPIRED",IF(I155&lt;=TODAY()+30,"Critical",IF(I155&lt;=TODAY()+60,"Action now",IF(I155&lt;=TODAY()+90,"Plan","Valid"))))))</f>
        <v/>
      </c>
      <c r="L155" s="30"/>
      <c r="M155" s="33" t="str">
        <f aca="false">IF(I155="","",I155-90)</f>
        <v/>
      </c>
      <c r="N155" s="30"/>
      <c r="O155" s="34"/>
    </row>
    <row r="156" customFormat="false" ht="15" hidden="false" customHeight="false" outlineLevel="0" collapsed="false">
      <c r="A156" s="30"/>
      <c r="B156" s="30"/>
      <c r="C156" s="30"/>
      <c r="D156" s="30"/>
      <c r="E156" s="30"/>
      <c r="F156" s="30"/>
      <c r="G156" s="30"/>
      <c r="H156" s="22"/>
      <c r="I156" s="22"/>
      <c r="J156" s="31" t="str">
        <f aca="true">IF(I156="","",I156-TODAY())</f>
        <v/>
      </c>
      <c r="K156" s="32" t="str">
        <f aca="true">IF(COUNTA(A156)=0,"",IF(I156="","Not recorded",IF(I156&lt;TODAY(),"EXPIRED",IF(I156&lt;=TODAY()+30,"Critical",IF(I156&lt;=TODAY()+60,"Action now",IF(I156&lt;=TODAY()+90,"Plan","Valid"))))))</f>
        <v/>
      </c>
      <c r="L156" s="30"/>
      <c r="M156" s="33" t="str">
        <f aca="false">IF(I156="","",I156-90)</f>
        <v/>
      </c>
      <c r="N156" s="30"/>
      <c r="O156" s="34"/>
    </row>
    <row r="157" customFormat="false" ht="15" hidden="false" customHeight="false" outlineLevel="0" collapsed="false">
      <c r="A157" s="30"/>
      <c r="B157" s="30"/>
      <c r="C157" s="30"/>
      <c r="D157" s="30"/>
      <c r="E157" s="30"/>
      <c r="F157" s="30"/>
      <c r="G157" s="30"/>
      <c r="H157" s="22"/>
      <c r="I157" s="22"/>
      <c r="J157" s="31" t="str">
        <f aca="true">IF(I157="","",I157-TODAY())</f>
        <v/>
      </c>
      <c r="K157" s="32" t="str">
        <f aca="true">IF(COUNTA(A157)=0,"",IF(I157="","Not recorded",IF(I157&lt;TODAY(),"EXPIRED",IF(I157&lt;=TODAY()+30,"Critical",IF(I157&lt;=TODAY()+60,"Action now",IF(I157&lt;=TODAY()+90,"Plan","Valid"))))))</f>
        <v/>
      </c>
      <c r="L157" s="30"/>
      <c r="M157" s="33" t="str">
        <f aca="false">IF(I157="","",I157-90)</f>
        <v/>
      </c>
      <c r="N157" s="30"/>
      <c r="O157" s="34"/>
    </row>
    <row r="158" customFormat="false" ht="15" hidden="false" customHeight="false" outlineLevel="0" collapsed="false">
      <c r="A158" s="30"/>
      <c r="B158" s="30"/>
      <c r="C158" s="30"/>
      <c r="D158" s="30"/>
      <c r="E158" s="30"/>
      <c r="F158" s="30"/>
      <c r="G158" s="30"/>
      <c r="H158" s="22"/>
      <c r="I158" s="22"/>
      <c r="J158" s="31" t="str">
        <f aca="true">IF(I158="","",I158-TODAY())</f>
        <v/>
      </c>
      <c r="K158" s="32" t="str">
        <f aca="true">IF(COUNTA(A158)=0,"",IF(I158="","Not recorded",IF(I158&lt;TODAY(),"EXPIRED",IF(I158&lt;=TODAY()+30,"Critical",IF(I158&lt;=TODAY()+60,"Action now",IF(I158&lt;=TODAY()+90,"Plan","Valid"))))))</f>
        <v/>
      </c>
      <c r="L158" s="30"/>
      <c r="M158" s="33" t="str">
        <f aca="false">IF(I158="","",I158-90)</f>
        <v/>
      </c>
      <c r="N158" s="30"/>
      <c r="O158" s="34"/>
    </row>
    <row r="159" customFormat="false" ht="15" hidden="false" customHeight="false" outlineLevel="0" collapsed="false">
      <c r="A159" s="30"/>
      <c r="B159" s="30"/>
      <c r="C159" s="30"/>
      <c r="D159" s="30"/>
      <c r="E159" s="30"/>
      <c r="F159" s="30"/>
      <c r="G159" s="30"/>
      <c r="H159" s="22"/>
      <c r="I159" s="22"/>
      <c r="J159" s="31" t="str">
        <f aca="true">IF(I159="","",I159-TODAY())</f>
        <v/>
      </c>
      <c r="K159" s="32" t="str">
        <f aca="true">IF(COUNTA(A159)=0,"",IF(I159="","Not recorded",IF(I159&lt;TODAY(),"EXPIRED",IF(I159&lt;=TODAY()+30,"Critical",IF(I159&lt;=TODAY()+60,"Action now",IF(I159&lt;=TODAY()+90,"Plan","Valid"))))))</f>
        <v/>
      </c>
      <c r="L159" s="30"/>
      <c r="M159" s="33" t="str">
        <f aca="false">IF(I159="","",I159-90)</f>
        <v/>
      </c>
      <c r="N159" s="30"/>
      <c r="O159" s="34"/>
    </row>
    <row r="160" customFormat="false" ht="15" hidden="false" customHeight="false" outlineLevel="0" collapsed="false">
      <c r="A160" s="30"/>
      <c r="B160" s="30"/>
      <c r="C160" s="30"/>
      <c r="D160" s="30"/>
      <c r="E160" s="30"/>
      <c r="F160" s="30"/>
      <c r="G160" s="30"/>
      <c r="H160" s="22"/>
      <c r="I160" s="22"/>
      <c r="J160" s="31" t="str">
        <f aca="true">IF(I160="","",I160-TODAY())</f>
        <v/>
      </c>
      <c r="K160" s="32" t="str">
        <f aca="true">IF(COUNTA(A160)=0,"",IF(I160="","Not recorded",IF(I160&lt;TODAY(),"EXPIRED",IF(I160&lt;=TODAY()+30,"Critical",IF(I160&lt;=TODAY()+60,"Action now",IF(I160&lt;=TODAY()+90,"Plan","Valid"))))))</f>
        <v/>
      </c>
      <c r="L160" s="30"/>
      <c r="M160" s="33" t="str">
        <f aca="false">IF(I160="","",I160-90)</f>
        <v/>
      </c>
      <c r="N160" s="30"/>
      <c r="O160" s="34"/>
    </row>
    <row r="161" customFormat="false" ht="15" hidden="false" customHeight="false" outlineLevel="0" collapsed="false">
      <c r="A161" s="30"/>
      <c r="B161" s="30"/>
      <c r="C161" s="30"/>
      <c r="D161" s="30"/>
      <c r="E161" s="30"/>
      <c r="F161" s="30"/>
      <c r="G161" s="30"/>
      <c r="H161" s="22"/>
      <c r="I161" s="22"/>
      <c r="J161" s="31" t="str">
        <f aca="true">IF(I161="","",I161-TODAY())</f>
        <v/>
      </c>
      <c r="K161" s="32" t="str">
        <f aca="true">IF(COUNTA(A161)=0,"",IF(I161="","Not recorded",IF(I161&lt;TODAY(),"EXPIRED",IF(I161&lt;=TODAY()+30,"Critical",IF(I161&lt;=TODAY()+60,"Action now",IF(I161&lt;=TODAY()+90,"Plan","Valid"))))))</f>
        <v/>
      </c>
      <c r="L161" s="30"/>
      <c r="M161" s="33" t="str">
        <f aca="false">IF(I161="","",I161-90)</f>
        <v/>
      </c>
      <c r="N161" s="30"/>
      <c r="O161" s="34"/>
    </row>
    <row r="162" customFormat="false" ht="15" hidden="false" customHeight="false" outlineLevel="0" collapsed="false">
      <c r="A162" s="30"/>
      <c r="B162" s="30"/>
      <c r="C162" s="30"/>
      <c r="D162" s="30"/>
      <c r="E162" s="30"/>
      <c r="F162" s="30"/>
      <c r="G162" s="30"/>
      <c r="H162" s="22"/>
      <c r="I162" s="22"/>
      <c r="J162" s="31" t="str">
        <f aca="true">IF(I162="","",I162-TODAY())</f>
        <v/>
      </c>
      <c r="K162" s="32" t="str">
        <f aca="true">IF(COUNTA(A162)=0,"",IF(I162="","Not recorded",IF(I162&lt;TODAY(),"EXPIRED",IF(I162&lt;=TODAY()+30,"Critical",IF(I162&lt;=TODAY()+60,"Action now",IF(I162&lt;=TODAY()+90,"Plan","Valid"))))))</f>
        <v/>
      </c>
      <c r="L162" s="30"/>
      <c r="M162" s="33" t="str">
        <f aca="false">IF(I162="","",I162-90)</f>
        <v/>
      </c>
      <c r="N162" s="30"/>
      <c r="O162" s="34"/>
    </row>
    <row r="163" customFormat="false" ht="15" hidden="false" customHeight="false" outlineLevel="0" collapsed="false">
      <c r="A163" s="30"/>
      <c r="B163" s="30"/>
      <c r="C163" s="30"/>
      <c r="D163" s="30"/>
      <c r="E163" s="30"/>
      <c r="F163" s="30"/>
      <c r="G163" s="30"/>
      <c r="H163" s="22"/>
      <c r="I163" s="22"/>
      <c r="J163" s="31" t="str">
        <f aca="true">IF(I163="","",I163-TODAY())</f>
        <v/>
      </c>
      <c r="K163" s="32" t="str">
        <f aca="true">IF(COUNTA(A163)=0,"",IF(I163="","Not recorded",IF(I163&lt;TODAY(),"EXPIRED",IF(I163&lt;=TODAY()+30,"Critical",IF(I163&lt;=TODAY()+60,"Action now",IF(I163&lt;=TODAY()+90,"Plan","Valid"))))))</f>
        <v/>
      </c>
      <c r="L163" s="30"/>
      <c r="M163" s="33" t="str">
        <f aca="false">IF(I163="","",I163-90)</f>
        <v/>
      </c>
      <c r="N163" s="30"/>
      <c r="O163" s="34"/>
    </row>
    <row r="164" customFormat="false" ht="15" hidden="false" customHeight="false" outlineLevel="0" collapsed="false">
      <c r="A164" s="30"/>
      <c r="B164" s="30"/>
      <c r="C164" s="30"/>
      <c r="D164" s="30"/>
      <c r="E164" s="30"/>
      <c r="F164" s="30"/>
      <c r="G164" s="30"/>
      <c r="H164" s="22"/>
      <c r="I164" s="22"/>
      <c r="J164" s="31" t="str">
        <f aca="true">IF(I164="","",I164-TODAY())</f>
        <v/>
      </c>
      <c r="K164" s="32" t="str">
        <f aca="true">IF(COUNTA(A164)=0,"",IF(I164="","Not recorded",IF(I164&lt;TODAY(),"EXPIRED",IF(I164&lt;=TODAY()+30,"Critical",IF(I164&lt;=TODAY()+60,"Action now",IF(I164&lt;=TODAY()+90,"Plan","Valid"))))))</f>
        <v/>
      </c>
      <c r="L164" s="30"/>
      <c r="M164" s="33" t="str">
        <f aca="false">IF(I164="","",I164-90)</f>
        <v/>
      </c>
      <c r="N164" s="30"/>
      <c r="O164" s="34"/>
    </row>
    <row r="165" customFormat="false" ht="15" hidden="false" customHeight="false" outlineLevel="0" collapsed="false">
      <c r="A165" s="30"/>
      <c r="B165" s="30"/>
      <c r="C165" s="30"/>
      <c r="D165" s="30"/>
      <c r="E165" s="30"/>
      <c r="F165" s="30"/>
      <c r="G165" s="30"/>
      <c r="H165" s="22"/>
      <c r="I165" s="22"/>
      <c r="J165" s="31" t="str">
        <f aca="true">IF(I165="","",I165-TODAY())</f>
        <v/>
      </c>
      <c r="K165" s="32" t="str">
        <f aca="true">IF(COUNTA(A165)=0,"",IF(I165="","Not recorded",IF(I165&lt;TODAY(),"EXPIRED",IF(I165&lt;=TODAY()+30,"Critical",IF(I165&lt;=TODAY()+60,"Action now",IF(I165&lt;=TODAY()+90,"Plan","Valid"))))))</f>
        <v/>
      </c>
      <c r="L165" s="30"/>
      <c r="M165" s="33" t="str">
        <f aca="false">IF(I165="","",I165-90)</f>
        <v/>
      </c>
      <c r="N165" s="30"/>
      <c r="O165" s="34"/>
    </row>
    <row r="166" customFormat="false" ht="15" hidden="false" customHeight="false" outlineLevel="0" collapsed="false">
      <c r="A166" s="30"/>
      <c r="B166" s="30"/>
      <c r="C166" s="30"/>
      <c r="D166" s="30"/>
      <c r="E166" s="30"/>
      <c r="F166" s="30"/>
      <c r="G166" s="30"/>
      <c r="H166" s="22"/>
      <c r="I166" s="22"/>
      <c r="J166" s="31" t="str">
        <f aca="true">IF(I166="","",I166-TODAY())</f>
        <v/>
      </c>
      <c r="K166" s="32" t="str">
        <f aca="true">IF(COUNTA(A166)=0,"",IF(I166="","Not recorded",IF(I166&lt;TODAY(),"EXPIRED",IF(I166&lt;=TODAY()+30,"Critical",IF(I166&lt;=TODAY()+60,"Action now",IF(I166&lt;=TODAY()+90,"Plan","Valid"))))))</f>
        <v/>
      </c>
      <c r="L166" s="30"/>
      <c r="M166" s="33" t="str">
        <f aca="false">IF(I166="","",I166-90)</f>
        <v/>
      </c>
      <c r="N166" s="30"/>
      <c r="O166" s="34"/>
    </row>
    <row r="167" customFormat="false" ht="15" hidden="false" customHeight="false" outlineLevel="0" collapsed="false">
      <c r="A167" s="30"/>
      <c r="B167" s="30"/>
      <c r="C167" s="30"/>
      <c r="D167" s="30"/>
      <c r="E167" s="30"/>
      <c r="F167" s="30"/>
      <c r="G167" s="30"/>
      <c r="H167" s="22"/>
      <c r="I167" s="22"/>
      <c r="J167" s="31" t="str">
        <f aca="true">IF(I167="","",I167-TODAY())</f>
        <v/>
      </c>
      <c r="K167" s="32" t="str">
        <f aca="true">IF(COUNTA(A167)=0,"",IF(I167="","Not recorded",IF(I167&lt;TODAY(),"EXPIRED",IF(I167&lt;=TODAY()+30,"Critical",IF(I167&lt;=TODAY()+60,"Action now",IF(I167&lt;=TODAY()+90,"Plan","Valid"))))))</f>
        <v/>
      </c>
      <c r="L167" s="30"/>
      <c r="M167" s="33" t="str">
        <f aca="false">IF(I167="","",I167-90)</f>
        <v/>
      </c>
      <c r="N167" s="30"/>
      <c r="O167" s="34"/>
    </row>
    <row r="168" customFormat="false" ht="15" hidden="false" customHeight="false" outlineLevel="0" collapsed="false">
      <c r="A168" s="30"/>
      <c r="B168" s="30"/>
      <c r="C168" s="30"/>
      <c r="D168" s="30"/>
      <c r="E168" s="30"/>
      <c r="F168" s="30"/>
      <c r="G168" s="30"/>
      <c r="H168" s="22"/>
      <c r="I168" s="22"/>
      <c r="J168" s="31" t="str">
        <f aca="true">IF(I168="","",I168-TODAY())</f>
        <v/>
      </c>
      <c r="K168" s="32" t="str">
        <f aca="true">IF(COUNTA(A168)=0,"",IF(I168="","Not recorded",IF(I168&lt;TODAY(),"EXPIRED",IF(I168&lt;=TODAY()+30,"Critical",IF(I168&lt;=TODAY()+60,"Action now",IF(I168&lt;=TODAY()+90,"Plan","Valid"))))))</f>
        <v/>
      </c>
      <c r="L168" s="30"/>
      <c r="M168" s="33" t="str">
        <f aca="false">IF(I168="","",I168-90)</f>
        <v/>
      </c>
      <c r="N168" s="30"/>
      <c r="O168" s="34"/>
    </row>
    <row r="169" customFormat="false" ht="15" hidden="false" customHeight="false" outlineLevel="0" collapsed="false">
      <c r="A169" s="30"/>
      <c r="B169" s="30"/>
      <c r="C169" s="30"/>
      <c r="D169" s="30"/>
      <c r="E169" s="30"/>
      <c r="F169" s="30"/>
      <c r="G169" s="30"/>
      <c r="H169" s="22"/>
      <c r="I169" s="22"/>
      <c r="J169" s="31" t="str">
        <f aca="true">IF(I169="","",I169-TODAY())</f>
        <v/>
      </c>
      <c r="K169" s="32" t="str">
        <f aca="true">IF(COUNTA(A169)=0,"",IF(I169="","Not recorded",IF(I169&lt;TODAY(),"EXPIRED",IF(I169&lt;=TODAY()+30,"Critical",IF(I169&lt;=TODAY()+60,"Action now",IF(I169&lt;=TODAY()+90,"Plan","Valid"))))))</f>
        <v/>
      </c>
      <c r="L169" s="30"/>
      <c r="M169" s="33" t="str">
        <f aca="false">IF(I169="","",I169-90)</f>
        <v/>
      </c>
      <c r="N169" s="30"/>
      <c r="O169" s="34"/>
    </row>
    <row r="170" customFormat="false" ht="15" hidden="false" customHeight="false" outlineLevel="0" collapsed="false">
      <c r="A170" s="30"/>
      <c r="B170" s="30"/>
      <c r="C170" s="30"/>
      <c r="D170" s="30"/>
      <c r="E170" s="30"/>
      <c r="F170" s="30"/>
      <c r="G170" s="30"/>
      <c r="H170" s="22"/>
      <c r="I170" s="22"/>
      <c r="J170" s="31" t="str">
        <f aca="true">IF(I170="","",I170-TODAY())</f>
        <v/>
      </c>
      <c r="K170" s="32" t="str">
        <f aca="true">IF(COUNTA(A170)=0,"",IF(I170="","Not recorded",IF(I170&lt;TODAY(),"EXPIRED",IF(I170&lt;=TODAY()+30,"Critical",IF(I170&lt;=TODAY()+60,"Action now",IF(I170&lt;=TODAY()+90,"Plan","Valid"))))))</f>
        <v/>
      </c>
      <c r="L170" s="30"/>
      <c r="M170" s="33" t="str">
        <f aca="false">IF(I170="","",I170-90)</f>
        <v/>
      </c>
      <c r="N170" s="30"/>
      <c r="O170" s="34"/>
    </row>
    <row r="171" customFormat="false" ht="15" hidden="false" customHeight="false" outlineLevel="0" collapsed="false">
      <c r="A171" s="30"/>
      <c r="B171" s="30"/>
      <c r="C171" s="30"/>
      <c r="D171" s="30"/>
      <c r="E171" s="30"/>
      <c r="F171" s="30"/>
      <c r="G171" s="30"/>
      <c r="H171" s="22"/>
      <c r="I171" s="22"/>
      <c r="J171" s="31" t="str">
        <f aca="true">IF(I171="","",I171-TODAY())</f>
        <v/>
      </c>
      <c r="K171" s="32" t="str">
        <f aca="true">IF(COUNTA(A171)=0,"",IF(I171="","Not recorded",IF(I171&lt;TODAY(),"EXPIRED",IF(I171&lt;=TODAY()+30,"Critical",IF(I171&lt;=TODAY()+60,"Action now",IF(I171&lt;=TODAY()+90,"Plan","Valid"))))))</f>
        <v/>
      </c>
      <c r="L171" s="30"/>
      <c r="M171" s="33" t="str">
        <f aca="false">IF(I171="","",I171-90)</f>
        <v/>
      </c>
      <c r="N171" s="30"/>
      <c r="O171" s="34"/>
    </row>
    <row r="172" customFormat="false" ht="15" hidden="false" customHeight="false" outlineLevel="0" collapsed="false">
      <c r="A172" s="30"/>
      <c r="B172" s="30"/>
      <c r="C172" s="30"/>
      <c r="D172" s="30"/>
      <c r="E172" s="30"/>
      <c r="F172" s="30"/>
      <c r="G172" s="30"/>
      <c r="H172" s="22"/>
      <c r="I172" s="22"/>
      <c r="J172" s="31" t="str">
        <f aca="true">IF(I172="","",I172-TODAY())</f>
        <v/>
      </c>
      <c r="K172" s="32" t="str">
        <f aca="true">IF(COUNTA(A172)=0,"",IF(I172="","Not recorded",IF(I172&lt;TODAY(),"EXPIRED",IF(I172&lt;=TODAY()+30,"Critical",IF(I172&lt;=TODAY()+60,"Action now",IF(I172&lt;=TODAY()+90,"Plan","Valid"))))))</f>
        <v/>
      </c>
      <c r="L172" s="30"/>
      <c r="M172" s="33" t="str">
        <f aca="false">IF(I172="","",I172-90)</f>
        <v/>
      </c>
      <c r="N172" s="30"/>
      <c r="O172" s="34"/>
    </row>
    <row r="173" customFormat="false" ht="15" hidden="false" customHeight="false" outlineLevel="0" collapsed="false">
      <c r="A173" s="30"/>
      <c r="B173" s="30"/>
      <c r="C173" s="30"/>
      <c r="D173" s="30"/>
      <c r="E173" s="30"/>
      <c r="F173" s="30"/>
      <c r="G173" s="30"/>
      <c r="H173" s="22"/>
      <c r="I173" s="22"/>
      <c r="J173" s="31" t="str">
        <f aca="true">IF(I173="","",I173-TODAY())</f>
        <v/>
      </c>
      <c r="K173" s="32" t="str">
        <f aca="true">IF(COUNTA(A173)=0,"",IF(I173="","Not recorded",IF(I173&lt;TODAY(),"EXPIRED",IF(I173&lt;=TODAY()+30,"Critical",IF(I173&lt;=TODAY()+60,"Action now",IF(I173&lt;=TODAY()+90,"Plan","Valid"))))))</f>
        <v/>
      </c>
      <c r="L173" s="30"/>
      <c r="M173" s="33" t="str">
        <f aca="false">IF(I173="","",I173-90)</f>
        <v/>
      </c>
      <c r="N173" s="30"/>
      <c r="O173" s="34"/>
    </row>
    <row r="174" customFormat="false" ht="15" hidden="false" customHeight="false" outlineLevel="0" collapsed="false">
      <c r="A174" s="30"/>
      <c r="B174" s="30"/>
      <c r="C174" s="30"/>
      <c r="D174" s="30"/>
      <c r="E174" s="30"/>
      <c r="F174" s="30"/>
      <c r="G174" s="30"/>
      <c r="H174" s="22"/>
      <c r="I174" s="22"/>
      <c r="J174" s="31" t="str">
        <f aca="true">IF(I174="","",I174-TODAY())</f>
        <v/>
      </c>
      <c r="K174" s="32" t="str">
        <f aca="true">IF(COUNTA(A174)=0,"",IF(I174="","Not recorded",IF(I174&lt;TODAY(),"EXPIRED",IF(I174&lt;=TODAY()+30,"Critical",IF(I174&lt;=TODAY()+60,"Action now",IF(I174&lt;=TODAY()+90,"Plan","Valid"))))))</f>
        <v/>
      </c>
      <c r="L174" s="30"/>
      <c r="M174" s="33" t="str">
        <f aca="false">IF(I174="","",I174-90)</f>
        <v/>
      </c>
      <c r="N174" s="30"/>
      <c r="O174" s="34"/>
    </row>
    <row r="175" customFormat="false" ht="15" hidden="false" customHeight="false" outlineLevel="0" collapsed="false">
      <c r="A175" s="30"/>
      <c r="B175" s="30"/>
      <c r="C175" s="30"/>
      <c r="D175" s="30"/>
      <c r="E175" s="30"/>
      <c r="F175" s="30"/>
      <c r="G175" s="30"/>
      <c r="H175" s="22"/>
      <c r="I175" s="22"/>
      <c r="J175" s="31" t="str">
        <f aca="true">IF(I175="","",I175-TODAY())</f>
        <v/>
      </c>
      <c r="K175" s="32" t="str">
        <f aca="true">IF(COUNTA(A175)=0,"",IF(I175="","Not recorded",IF(I175&lt;TODAY(),"EXPIRED",IF(I175&lt;=TODAY()+30,"Critical",IF(I175&lt;=TODAY()+60,"Action now",IF(I175&lt;=TODAY()+90,"Plan","Valid"))))))</f>
        <v/>
      </c>
      <c r="L175" s="30"/>
      <c r="M175" s="33" t="str">
        <f aca="false">IF(I175="","",I175-90)</f>
        <v/>
      </c>
      <c r="N175" s="30"/>
      <c r="O175" s="34"/>
    </row>
    <row r="176" customFormat="false" ht="15" hidden="false" customHeight="false" outlineLevel="0" collapsed="false">
      <c r="A176" s="30"/>
      <c r="B176" s="30"/>
      <c r="C176" s="30"/>
      <c r="D176" s="30"/>
      <c r="E176" s="30"/>
      <c r="F176" s="30"/>
      <c r="G176" s="30"/>
      <c r="H176" s="22"/>
      <c r="I176" s="22"/>
      <c r="J176" s="31" t="str">
        <f aca="true">IF(I176="","",I176-TODAY())</f>
        <v/>
      </c>
      <c r="K176" s="32" t="str">
        <f aca="true">IF(COUNTA(A176)=0,"",IF(I176="","Not recorded",IF(I176&lt;TODAY(),"EXPIRED",IF(I176&lt;=TODAY()+30,"Critical",IF(I176&lt;=TODAY()+60,"Action now",IF(I176&lt;=TODAY()+90,"Plan","Valid"))))))</f>
        <v/>
      </c>
      <c r="L176" s="30"/>
      <c r="M176" s="33" t="str">
        <f aca="false">IF(I176="","",I176-90)</f>
        <v/>
      </c>
      <c r="N176" s="30"/>
      <c r="O176" s="34"/>
    </row>
    <row r="177" customFormat="false" ht="15" hidden="false" customHeight="false" outlineLevel="0" collapsed="false">
      <c r="A177" s="30"/>
      <c r="B177" s="30"/>
      <c r="C177" s="30"/>
      <c r="D177" s="30"/>
      <c r="E177" s="30"/>
      <c r="F177" s="30"/>
      <c r="G177" s="30"/>
      <c r="H177" s="22"/>
      <c r="I177" s="22"/>
      <c r="J177" s="31" t="str">
        <f aca="true">IF(I177="","",I177-TODAY())</f>
        <v/>
      </c>
      <c r="K177" s="32" t="str">
        <f aca="true">IF(COUNTA(A177)=0,"",IF(I177="","Not recorded",IF(I177&lt;TODAY(),"EXPIRED",IF(I177&lt;=TODAY()+30,"Critical",IF(I177&lt;=TODAY()+60,"Action now",IF(I177&lt;=TODAY()+90,"Plan","Valid"))))))</f>
        <v/>
      </c>
      <c r="L177" s="30"/>
      <c r="M177" s="33" t="str">
        <f aca="false">IF(I177="","",I177-90)</f>
        <v/>
      </c>
      <c r="N177" s="30"/>
      <c r="O177" s="34"/>
    </row>
    <row r="178" customFormat="false" ht="15" hidden="false" customHeight="false" outlineLevel="0" collapsed="false">
      <c r="A178" s="30"/>
      <c r="B178" s="30"/>
      <c r="C178" s="30"/>
      <c r="D178" s="30"/>
      <c r="E178" s="30"/>
      <c r="F178" s="30"/>
      <c r="G178" s="30"/>
      <c r="H178" s="22"/>
      <c r="I178" s="22"/>
      <c r="J178" s="31" t="str">
        <f aca="true">IF(I178="","",I178-TODAY())</f>
        <v/>
      </c>
      <c r="K178" s="32" t="str">
        <f aca="true">IF(COUNTA(A178)=0,"",IF(I178="","Not recorded",IF(I178&lt;TODAY(),"EXPIRED",IF(I178&lt;=TODAY()+30,"Critical",IF(I178&lt;=TODAY()+60,"Action now",IF(I178&lt;=TODAY()+90,"Plan","Valid"))))))</f>
        <v/>
      </c>
      <c r="L178" s="30"/>
      <c r="M178" s="33" t="str">
        <f aca="false">IF(I178="","",I178-90)</f>
        <v/>
      </c>
      <c r="N178" s="30"/>
      <c r="O178" s="34"/>
    </row>
    <row r="179" customFormat="false" ht="15" hidden="false" customHeight="false" outlineLevel="0" collapsed="false">
      <c r="A179" s="30"/>
      <c r="B179" s="30"/>
      <c r="C179" s="30"/>
      <c r="D179" s="30"/>
      <c r="E179" s="30"/>
      <c r="F179" s="30"/>
      <c r="G179" s="30"/>
      <c r="H179" s="22"/>
      <c r="I179" s="22"/>
      <c r="J179" s="31" t="str">
        <f aca="true">IF(I179="","",I179-TODAY())</f>
        <v/>
      </c>
      <c r="K179" s="32" t="str">
        <f aca="true">IF(COUNTA(A179)=0,"",IF(I179="","Not recorded",IF(I179&lt;TODAY(),"EXPIRED",IF(I179&lt;=TODAY()+30,"Critical",IF(I179&lt;=TODAY()+60,"Action now",IF(I179&lt;=TODAY()+90,"Plan","Valid"))))))</f>
        <v/>
      </c>
      <c r="L179" s="30"/>
      <c r="M179" s="33" t="str">
        <f aca="false">IF(I179="","",I179-90)</f>
        <v/>
      </c>
      <c r="N179" s="30"/>
      <c r="O179" s="34"/>
    </row>
    <row r="180" customFormat="false" ht="15" hidden="false" customHeight="false" outlineLevel="0" collapsed="false">
      <c r="A180" s="30"/>
      <c r="B180" s="30"/>
      <c r="C180" s="30"/>
      <c r="D180" s="30"/>
      <c r="E180" s="30"/>
      <c r="F180" s="30"/>
      <c r="G180" s="30"/>
      <c r="H180" s="22"/>
      <c r="I180" s="22"/>
      <c r="J180" s="31" t="str">
        <f aca="true">IF(I180="","",I180-TODAY())</f>
        <v/>
      </c>
      <c r="K180" s="32" t="str">
        <f aca="true">IF(COUNTA(A180)=0,"",IF(I180="","Not recorded",IF(I180&lt;TODAY(),"EXPIRED",IF(I180&lt;=TODAY()+30,"Critical",IF(I180&lt;=TODAY()+60,"Action now",IF(I180&lt;=TODAY()+90,"Plan","Valid"))))))</f>
        <v/>
      </c>
      <c r="L180" s="30"/>
      <c r="M180" s="33" t="str">
        <f aca="false">IF(I180="","",I180-90)</f>
        <v/>
      </c>
      <c r="N180" s="30"/>
      <c r="O180" s="34"/>
    </row>
    <row r="181" customFormat="false" ht="15" hidden="false" customHeight="false" outlineLevel="0" collapsed="false">
      <c r="A181" s="30"/>
      <c r="B181" s="30"/>
      <c r="C181" s="30"/>
      <c r="D181" s="30"/>
      <c r="E181" s="30"/>
      <c r="F181" s="30"/>
      <c r="G181" s="30"/>
      <c r="H181" s="22"/>
      <c r="I181" s="22"/>
      <c r="J181" s="31" t="str">
        <f aca="true">IF(I181="","",I181-TODAY())</f>
        <v/>
      </c>
      <c r="K181" s="32" t="str">
        <f aca="true">IF(COUNTA(A181)=0,"",IF(I181="","Not recorded",IF(I181&lt;TODAY(),"EXPIRED",IF(I181&lt;=TODAY()+30,"Critical",IF(I181&lt;=TODAY()+60,"Action now",IF(I181&lt;=TODAY()+90,"Plan","Valid"))))))</f>
        <v/>
      </c>
      <c r="L181" s="30"/>
      <c r="M181" s="33" t="str">
        <f aca="false">IF(I181="","",I181-90)</f>
        <v/>
      </c>
      <c r="N181" s="30"/>
      <c r="O181" s="34"/>
    </row>
    <row r="182" customFormat="false" ht="15" hidden="false" customHeight="false" outlineLevel="0" collapsed="false">
      <c r="A182" s="30"/>
      <c r="B182" s="30"/>
      <c r="C182" s="30"/>
      <c r="D182" s="30"/>
      <c r="E182" s="30"/>
      <c r="F182" s="30"/>
      <c r="G182" s="30"/>
      <c r="H182" s="22"/>
      <c r="I182" s="22"/>
      <c r="J182" s="31" t="str">
        <f aca="true">IF(I182="","",I182-TODAY())</f>
        <v/>
      </c>
      <c r="K182" s="32" t="str">
        <f aca="true">IF(COUNTA(A182)=0,"",IF(I182="","Not recorded",IF(I182&lt;TODAY(),"EXPIRED",IF(I182&lt;=TODAY()+30,"Critical",IF(I182&lt;=TODAY()+60,"Action now",IF(I182&lt;=TODAY()+90,"Plan","Valid"))))))</f>
        <v/>
      </c>
      <c r="L182" s="30"/>
      <c r="M182" s="33" t="str">
        <f aca="false">IF(I182="","",I182-90)</f>
        <v/>
      </c>
      <c r="N182" s="30"/>
      <c r="O182" s="34"/>
    </row>
    <row r="183" customFormat="false" ht="15" hidden="false" customHeight="false" outlineLevel="0" collapsed="false">
      <c r="A183" s="30"/>
      <c r="B183" s="30"/>
      <c r="C183" s="30"/>
      <c r="D183" s="30"/>
      <c r="E183" s="30"/>
      <c r="F183" s="30"/>
      <c r="G183" s="30"/>
      <c r="H183" s="22"/>
      <c r="I183" s="22"/>
      <c r="J183" s="31" t="str">
        <f aca="true">IF(I183="","",I183-TODAY())</f>
        <v/>
      </c>
      <c r="K183" s="32" t="str">
        <f aca="true">IF(COUNTA(A183)=0,"",IF(I183="","Not recorded",IF(I183&lt;TODAY(),"EXPIRED",IF(I183&lt;=TODAY()+30,"Critical",IF(I183&lt;=TODAY()+60,"Action now",IF(I183&lt;=TODAY()+90,"Plan","Valid"))))))</f>
        <v/>
      </c>
      <c r="L183" s="30"/>
      <c r="M183" s="33" t="str">
        <f aca="false">IF(I183="","",I183-90)</f>
        <v/>
      </c>
      <c r="N183" s="30"/>
      <c r="O183" s="34"/>
    </row>
    <row r="184" customFormat="false" ht="15" hidden="false" customHeight="false" outlineLevel="0" collapsed="false">
      <c r="A184" s="30"/>
      <c r="B184" s="30"/>
      <c r="C184" s="30"/>
      <c r="D184" s="30"/>
      <c r="E184" s="30"/>
      <c r="F184" s="30"/>
      <c r="G184" s="30"/>
      <c r="H184" s="22"/>
      <c r="I184" s="22"/>
      <c r="J184" s="31" t="str">
        <f aca="true">IF(I184="","",I184-TODAY())</f>
        <v/>
      </c>
      <c r="K184" s="32" t="str">
        <f aca="true">IF(COUNTA(A184)=0,"",IF(I184="","Not recorded",IF(I184&lt;TODAY(),"EXPIRED",IF(I184&lt;=TODAY()+30,"Critical",IF(I184&lt;=TODAY()+60,"Action now",IF(I184&lt;=TODAY()+90,"Plan","Valid"))))))</f>
        <v/>
      </c>
      <c r="L184" s="30"/>
      <c r="M184" s="33" t="str">
        <f aca="false">IF(I184="","",I184-90)</f>
        <v/>
      </c>
      <c r="N184" s="30"/>
      <c r="O184" s="34"/>
    </row>
    <row r="185" customFormat="false" ht="15" hidden="false" customHeight="false" outlineLevel="0" collapsed="false">
      <c r="A185" s="30"/>
      <c r="B185" s="30"/>
      <c r="C185" s="30"/>
      <c r="D185" s="30"/>
      <c r="E185" s="30"/>
      <c r="F185" s="30"/>
      <c r="G185" s="30"/>
      <c r="H185" s="22"/>
      <c r="I185" s="22"/>
      <c r="J185" s="31" t="str">
        <f aca="true">IF(I185="","",I185-TODAY())</f>
        <v/>
      </c>
      <c r="K185" s="32" t="str">
        <f aca="true">IF(COUNTA(A185)=0,"",IF(I185="","Not recorded",IF(I185&lt;TODAY(),"EXPIRED",IF(I185&lt;=TODAY()+30,"Critical",IF(I185&lt;=TODAY()+60,"Action now",IF(I185&lt;=TODAY()+90,"Plan","Valid"))))))</f>
        <v/>
      </c>
      <c r="L185" s="30"/>
      <c r="M185" s="33" t="str">
        <f aca="false">IF(I185="","",I185-90)</f>
        <v/>
      </c>
      <c r="N185" s="30"/>
      <c r="O185" s="34"/>
    </row>
    <row r="186" customFormat="false" ht="15" hidden="false" customHeight="false" outlineLevel="0" collapsed="false">
      <c r="A186" s="30"/>
      <c r="B186" s="30"/>
      <c r="C186" s="30"/>
      <c r="D186" s="30"/>
      <c r="E186" s="30"/>
      <c r="F186" s="30"/>
      <c r="G186" s="30"/>
      <c r="H186" s="22"/>
      <c r="I186" s="22"/>
      <c r="J186" s="31" t="str">
        <f aca="true">IF(I186="","",I186-TODAY())</f>
        <v/>
      </c>
      <c r="K186" s="32" t="str">
        <f aca="true">IF(COUNTA(A186)=0,"",IF(I186="","Not recorded",IF(I186&lt;TODAY(),"EXPIRED",IF(I186&lt;=TODAY()+30,"Critical",IF(I186&lt;=TODAY()+60,"Action now",IF(I186&lt;=TODAY()+90,"Plan","Valid"))))))</f>
        <v/>
      </c>
      <c r="L186" s="30"/>
      <c r="M186" s="33" t="str">
        <f aca="false">IF(I186="","",I186-90)</f>
        <v/>
      </c>
      <c r="N186" s="30"/>
      <c r="O186" s="34"/>
    </row>
    <row r="187" customFormat="false" ht="15" hidden="false" customHeight="false" outlineLevel="0" collapsed="false">
      <c r="A187" s="30"/>
      <c r="B187" s="30"/>
      <c r="C187" s="30"/>
      <c r="D187" s="30"/>
      <c r="E187" s="30"/>
      <c r="F187" s="30"/>
      <c r="G187" s="30"/>
      <c r="H187" s="22"/>
      <c r="I187" s="22"/>
      <c r="J187" s="31" t="str">
        <f aca="true">IF(I187="","",I187-TODAY())</f>
        <v/>
      </c>
      <c r="K187" s="32" t="str">
        <f aca="true">IF(COUNTA(A187)=0,"",IF(I187="","Not recorded",IF(I187&lt;TODAY(),"EXPIRED",IF(I187&lt;=TODAY()+30,"Critical",IF(I187&lt;=TODAY()+60,"Action now",IF(I187&lt;=TODAY()+90,"Plan","Valid"))))))</f>
        <v/>
      </c>
      <c r="L187" s="30"/>
      <c r="M187" s="33" t="str">
        <f aca="false">IF(I187="","",I187-90)</f>
        <v/>
      </c>
      <c r="N187" s="30"/>
      <c r="O187" s="34"/>
    </row>
    <row r="188" customFormat="false" ht="15" hidden="false" customHeight="false" outlineLevel="0" collapsed="false">
      <c r="A188" s="30"/>
      <c r="B188" s="30"/>
      <c r="C188" s="30"/>
      <c r="D188" s="30"/>
      <c r="E188" s="30"/>
      <c r="F188" s="30"/>
      <c r="G188" s="30"/>
      <c r="H188" s="22"/>
      <c r="I188" s="22"/>
      <c r="J188" s="31" t="str">
        <f aca="true">IF(I188="","",I188-TODAY())</f>
        <v/>
      </c>
      <c r="K188" s="32" t="str">
        <f aca="true">IF(COUNTA(A188)=0,"",IF(I188="","Not recorded",IF(I188&lt;TODAY(),"EXPIRED",IF(I188&lt;=TODAY()+30,"Critical",IF(I188&lt;=TODAY()+60,"Action now",IF(I188&lt;=TODAY()+90,"Plan","Valid"))))))</f>
        <v/>
      </c>
      <c r="L188" s="30"/>
      <c r="M188" s="33" t="str">
        <f aca="false">IF(I188="","",I188-90)</f>
        <v/>
      </c>
      <c r="N188" s="30"/>
      <c r="O188" s="34"/>
    </row>
    <row r="189" customFormat="false" ht="15" hidden="false" customHeight="false" outlineLevel="0" collapsed="false">
      <c r="A189" s="30"/>
      <c r="B189" s="30"/>
      <c r="C189" s="30"/>
      <c r="D189" s="30"/>
      <c r="E189" s="30"/>
      <c r="F189" s="30"/>
      <c r="G189" s="30"/>
      <c r="H189" s="22"/>
      <c r="I189" s="22"/>
      <c r="J189" s="31" t="str">
        <f aca="true">IF(I189="","",I189-TODAY())</f>
        <v/>
      </c>
      <c r="K189" s="32" t="str">
        <f aca="true">IF(COUNTA(A189)=0,"",IF(I189="","Not recorded",IF(I189&lt;TODAY(),"EXPIRED",IF(I189&lt;=TODAY()+30,"Critical",IF(I189&lt;=TODAY()+60,"Action now",IF(I189&lt;=TODAY()+90,"Plan","Valid"))))))</f>
        <v/>
      </c>
      <c r="L189" s="30"/>
      <c r="M189" s="33" t="str">
        <f aca="false">IF(I189="","",I189-90)</f>
        <v/>
      </c>
      <c r="N189" s="30"/>
      <c r="O189" s="34"/>
    </row>
    <row r="190" customFormat="false" ht="15" hidden="false" customHeight="false" outlineLevel="0" collapsed="false">
      <c r="A190" s="30"/>
      <c r="B190" s="30"/>
      <c r="C190" s="30"/>
      <c r="D190" s="30"/>
      <c r="E190" s="30"/>
      <c r="F190" s="30"/>
      <c r="G190" s="30"/>
      <c r="H190" s="22"/>
      <c r="I190" s="22"/>
      <c r="J190" s="31" t="str">
        <f aca="true">IF(I190="","",I190-TODAY())</f>
        <v/>
      </c>
      <c r="K190" s="32" t="str">
        <f aca="true">IF(COUNTA(A190)=0,"",IF(I190="","Not recorded",IF(I190&lt;TODAY(),"EXPIRED",IF(I190&lt;=TODAY()+30,"Critical",IF(I190&lt;=TODAY()+60,"Action now",IF(I190&lt;=TODAY()+90,"Plan","Valid"))))))</f>
        <v/>
      </c>
      <c r="L190" s="30"/>
      <c r="M190" s="33" t="str">
        <f aca="false">IF(I190="","",I190-90)</f>
        <v/>
      </c>
      <c r="N190" s="30"/>
      <c r="O190" s="34"/>
    </row>
    <row r="191" customFormat="false" ht="15" hidden="false" customHeight="false" outlineLevel="0" collapsed="false">
      <c r="A191" s="30"/>
      <c r="B191" s="30"/>
      <c r="C191" s="30"/>
      <c r="D191" s="30"/>
      <c r="E191" s="30"/>
      <c r="F191" s="30"/>
      <c r="G191" s="30"/>
      <c r="H191" s="22"/>
      <c r="I191" s="22"/>
      <c r="J191" s="31" t="str">
        <f aca="true">IF(I191="","",I191-TODAY())</f>
        <v/>
      </c>
      <c r="K191" s="32" t="str">
        <f aca="true">IF(COUNTA(A191)=0,"",IF(I191="","Not recorded",IF(I191&lt;TODAY(),"EXPIRED",IF(I191&lt;=TODAY()+30,"Critical",IF(I191&lt;=TODAY()+60,"Action now",IF(I191&lt;=TODAY()+90,"Plan","Valid"))))))</f>
        <v/>
      </c>
      <c r="L191" s="30"/>
      <c r="M191" s="33" t="str">
        <f aca="false">IF(I191="","",I191-90)</f>
        <v/>
      </c>
      <c r="N191" s="30"/>
      <c r="O191" s="34"/>
    </row>
    <row r="192" customFormat="false" ht="15" hidden="false" customHeight="false" outlineLevel="0" collapsed="false">
      <c r="A192" s="30"/>
      <c r="B192" s="30"/>
      <c r="C192" s="30"/>
      <c r="D192" s="30"/>
      <c r="E192" s="30"/>
      <c r="F192" s="30"/>
      <c r="G192" s="30"/>
      <c r="H192" s="22"/>
      <c r="I192" s="22"/>
      <c r="J192" s="31" t="str">
        <f aca="true">IF(I192="","",I192-TODAY())</f>
        <v/>
      </c>
      <c r="K192" s="32" t="str">
        <f aca="true">IF(COUNTA(A192)=0,"",IF(I192="","Not recorded",IF(I192&lt;TODAY(),"EXPIRED",IF(I192&lt;=TODAY()+30,"Critical",IF(I192&lt;=TODAY()+60,"Action now",IF(I192&lt;=TODAY()+90,"Plan","Valid"))))))</f>
        <v/>
      </c>
      <c r="L192" s="30"/>
      <c r="M192" s="33" t="str">
        <f aca="false">IF(I192="","",I192-90)</f>
        <v/>
      </c>
      <c r="N192" s="30"/>
      <c r="O192" s="34"/>
    </row>
    <row r="193" customFormat="false" ht="15" hidden="false" customHeight="false" outlineLevel="0" collapsed="false">
      <c r="A193" s="30"/>
      <c r="B193" s="30"/>
      <c r="C193" s="30"/>
      <c r="D193" s="30"/>
      <c r="E193" s="30"/>
      <c r="F193" s="30"/>
      <c r="G193" s="30"/>
      <c r="H193" s="22"/>
      <c r="I193" s="22"/>
      <c r="J193" s="31" t="str">
        <f aca="true">IF(I193="","",I193-TODAY())</f>
        <v/>
      </c>
      <c r="K193" s="32" t="str">
        <f aca="true">IF(COUNTA(A193)=0,"",IF(I193="","Not recorded",IF(I193&lt;TODAY(),"EXPIRED",IF(I193&lt;=TODAY()+30,"Critical",IF(I193&lt;=TODAY()+60,"Action now",IF(I193&lt;=TODAY()+90,"Plan","Valid"))))))</f>
        <v/>
      </c>
      <c r="L193" s="30"/>
      <c r="M193" s="33" t="str">
        <f aca="false">IF(I193="","",I193-90)</f>
        <v/>
      </c>
      <c r="N193" s="30"/>
      <c r="O193" s="34"/>
    </row>
    <row r="194" customFormat="false" ht="15" hidden="false" customHeight="false" outlineLevel="0" collapsed="false">
      <c r="A194" s="30"/>
      <c r="B194" s="30"/>
      <c r="C194" s="30"/>
      <c r="D194" s="30"/>
      <c r="E194" s="30"/>
      <c r="F194" s="30"/>
      <c r="G194" s="30"/>
      <c r="H194" s="22"/>
      <c r="I194" s="22"/>
      <c r="J194" s="31" t="str">
        <f aca="true">IF(I194="","",I194-TODAY())</f>
        <v/>
      </c>
      <c r="K194" s="32" t="str">
        <f aca="true">IF(COUNTA(A194)=0,"",IF(I194="","Not recorded",IF(I194&lt;TODAY(),"EXPIRED",IF(I194&lt;=TODAY()+30,"Critical",IF(I194&lt;=TODAY()+60,"Action now",IF(I194&lt;=TODAY()+90,"Plan","Valid"))))))</f>
        <v/>
      </c>
      <c r="L194" s="30"/>
      <c r="M194" s="33" t="str">
        <f aca="false">IF(I194="","",I194-90)</f>
        <v/>
      </c>
      <c r="N194" s="30"/>
      <c r="O194" s="34"/>
    </row>
    <row r="195" customFormat="false" ht="15" hidden="false" customHeight="false" outlineLevel="0" collapsed="false">
      <c r="A195" s="30"/>
      <c r="B195" s="30"/>
      <c r="C195" s="30"/>
      <c r="D195" s="30"/>
      <c r="E195" s="30"/>
      <c r="F195" s="30"/>
      <c r="G195" s="30"/>
      <c r="H195" s="22"/>
      <c r="I195" s="22"/>
      <c r="J195" s="31" t="str">
        <f aca="true">IF(I195="","",I195-TODAY())</f>
        <v/>
      </c>
      <c r="K195" s="32" t="str">
        <f aca="true">IF(COUNTA(A195)=0,"",IF(I195="","Not recorded",IF(I195&lt;TODAY(),"EXPIRED",IF(I195&lt;=TODAY()+30,"Critical",IF(I195&lt;=TODAY()+60,"Action now",IF(I195&lt;=TODAY()+90,"Plan","Valid"))))))</f>
        <v/>
      </c>
      <c r="L195" s="30"/>
      <c r="M195" s="33" t="str">
        <f aca="false">IF(I195="","",I195-90)</f>
        <v/>
      </c>
      <c r="N195" s="30"/>
      <c r="O195" s="34"/>
    </row>
    <row r="196" customFormat="false" ht="15" hidden="false" customHeight="false" outlineLevel="0" collapsed="false">
      <c r="A196" s="30"/>
      <c r="B196" s="30"/>
      <c r="C196" s="30"/>
      <c r="D196" s="30"/>
      <c r="E196" s="30"/>
      <c r="F196" s="30"/>
      <c r="G196" s="30"/>
      <c r="H196" s="22"/>
      <c r="I196" s="22"/>
      <c r="J196" s="31" t="str">
        <f aca="true">IF(I196="","",I196-TODAY())</f>
        <v/>
      </c>
      <c r="K196" s="32" t="str">
        <f aca="true">IF(COUNTA(A196)=0,"",IF(I196="","Not recorded",IF(I196&lt;TODAY(),"EXPIRED",IF(I196&lt;=TODAY()+30,"Critical",IF(I196&lt;=TODAY()+60,"Action now",IF(I196&lt;=TODAY()+90,"Plan","Valid"))))))</f>
        <v/>
      </c>
      <c r="L196" s="30"/>
      <c r="M196" s="33" t="str">
        <f aca="false">IF(I196="","",I196-90)</f>
        <v/>
      </c>
      <c r="N196" s="30"/>
      <c r="O196" s="34"/>
    </row>
    <row r="197" customFormat="false" ht="15" hidden="false" customHeight="false" outlineLevel="0" collapsed="false">
      <c r="A197" s="30"/>
      <c r="B197" s="30"/>
      <c r="C197" s="30"/>
      <c r="D197" s="30"/>
      <c r="E197" s="30"/>
      <c r="F197" s="30"/>
      <c r="G197" s="30"/>
      <c r="H197" s="22"/>
      <c r="I197" s="22"/>
      <c r="J197" s="31" t="str">
        <f aca="true">IF(I197="","",I197-TODAY())</f>
        <v/>
      </c>
      <c r="K197" s="32" t="str">
        <f aca="true">IF(COUNTA(A197)=0,"",IF(I197="","Not recorded",IF(I197&lt;TODAY(),"EXPIRED",IF(I197&lt;=TODAY()+30,"Critical",IF(I197&lt;=TODAY()+60,"Action now",IF(I197&lt;=TODAY()+90,"Plan","Valid"))))))</f>
        <v/>
      </c>
      <c r="L197" s="30"/>
      <c r="M197" s="33" t="str">
        <f aca="false">IF(I197="","",I197-90)</f>
        <v/>
      </c>
      <c r="N197" s="30"/>
      <c r="O197" s="34"/>
    </row>
    <row r="198" customFormat="false" ht="15" hidden="false" customHeight="false" outlineLevel="0" collapsed="false">
      <c r="A198" s="30"/>
      <c r="B198" s="30"/>
      <c r="C198" s="30"/>
      <c r="D198" s="30"/>
      <c r="E198" s="30"/>
      <c r="F198" s="30"/>
      <c r="G198" s="30"/>
      <c r="H198" s="22"/>
      <c r="I198" s="22"/>
      <c r="J198" s="31" t="str">
        <f aca="true">IF(I198="","",I198-TODAY())</f>
        <v/>
      </c>
      <c r="K198" s="32" t="str">
        <f aca="true">IF(COUNTA(A198)=0,"",IF(I198="","Not recorded",IF(I198&lt;TODAY(),"EXPIRED",IF(I198&lt;=TODAY()+30,"Critical",IF(I198&lt;=TODAY()+60,"Action now",IF(I198&lt;=TODAY()+90,"Plan","Valid"))))))</f>
        <v/>
      </c>
      <c r="L198" s="30"/>
      <c r="M198" s="33" t="str">
        <f aca="false">IF(I198="","",I198-90)</f>
        <v/>
      </c>
      <c r="N198" s="30"/>
      <c r="O198" s="34"/>
    </row>
    <row r="199" customFormat="false" ht="15" hidden="false" customHeight="false" outlineLevel="0" collapsed="false">
      <c r="A199" s="30"/>
      <c r="B199" s="30"/>
      <c r="C199" s="30"/>
      <c r="D199" s="30"/>
      <c r="E199" s="30"/>
      <c r="F199" s="30"/>
      <c r="G199" s="30"/>
      <c r="H199" s="22"/>
      <c r="I199" s="22"/>
      <c r="J199" s="31" t="str">
        <f aca="true">IF(I199="","",I199-TODAY())</f>
        <v/>
      </c>
      <c r="K199" s="32" t="str">
        <f aca="true">IF(COUNTA(A199)=0,"",IF(I199="","Not recorded",IF(I199&lt;TODAY(),"EXPIRED",IF(I199&lt;=TODAY()+30,"Critical",IF(I199&lt;=TODAY()+60,"Action now",IF(I199&lt;=TODAY()+90,"Plan","Valid"))))))</f>
        <v/>
      </c>
      <c r="L199" s="30"/>
      <c r="M199" s="33" t="str">
        <f aca="false">IF(I199="","",I199-90)</f>
        <v/>
      </c>
      <c r="N199" s="30"/>
      <c r="O199" s="34"/>
    </row>
    <row r="200" customFormat="false" ht="15" hidden="false" customHeight="false" outlineLevel="0" collapsed="false">
      <c r="A200" s="30"/>
      <c r="B200" s="30"/>
      <c r="C200" s="30"/>
      <c r="D200" s="30"/>
      <c r="E200" s="30"/>
      <c r="F200" s="30"/>
      <c r="G200" s="30"/>
      <c r="H200" s="22"/>
      <c r="I200" s="22"/>
      <c r="J200" s="31" t="str">
        <f aca="true">IF(I200="","",I200-TODAY())</f>
        <v/>
      </c>
      <c r="K200" s="32" t="str">
        <f aca="true">IF(COUNTA(A200)=0,"",IF(I200="","Not recorded",IF(I200&lt;TODAY(),"EXPIRED",IF(I200&lt;=TODAY()+30,"Critical",IF(I200&lt;=TODAY()+60,"Action now",IF(I200&lt;=TODAY()+90,"Plan","Valid"))))))</f>
        <v/>
      </c>
      <c r="L200" s="30"/>
      <c r="M200" s="33" t="str">
        <f aca="false">IF(I200="","",I200-90)</f>
        <v/>
      </c>
      <c r="N200" s="30"/>
      <c r="O200" s="34"/>
    </row>
    <row r="201" customFormat="false" ht="15" hidden="false" customHeight="false" outlineLevel="0" collapsed="false">
      <c r="A201" s="30"/>
      <c r="B201" s="30"/>
      <c r="C201" s="30"/>
      <c r="D201" s="30"/>
      <c r="E201" s="30"/>
      <c r="F201" s="30"/>
      <c r="G201" s="30"/>
      <c r="H201" s="22"/>
      <c r="I201" s="22"/>
      <c r="J201" s="31" t="str">
        <f aca="true">IF(I201="","",I201-TODAY())</f>
        <v/>
      </c>
      <c r="K201" s="32" t="str">
        <f aca="true">IF(COUNTA(A201)=0,"",IF(I201="","Not recorded",IF(I201&lt;TODAY(),"EXPIRED",IF(I201&lt;=TODAY()+30,"Critical",IF(I201&lt;=TODAY()+60,"Action now",IF(I201&lt;=TODAY()+90,"Plan","Valid"))))))</f>
        <v/>
      </c>
      <c r="L201" s="30"/>
      <c r="M201" s="33" t="str">
        <f aca="false">IF(I201="","",I201-90)</f>
        <v/>
      </c>
      <c r="N201" s="30"/>
      <c r="O201" s="34"/>
    </row>
    <row r="202" customFormat="false" ht="15" hidden="false" customHeight="false" outlineLevel="0" collapsed="false">
      <c r="A202" s="30"/>
      <c r="B202" s="30"/>
      <c r="C202" s="30"/>
      <c r="D202" s="30"/>
      <c r="E202" s="30"/>
      <c r="F202" s="30"/>
      <c r="G202" s="30"/>
      <c r="H202" s="22"/>
      <c r="I202" s="22"/>
      <c r="J202" s="31" t="str">
        <f aca="true">IF(I202="","",I202-TODAY())</f>
        <v/>
      </c>
      <c r="K202" s="32" t="str">
        <f aca="true">IF(COUNTA(A202)=0,"",IF(I202="","Not recorded",IF(I202&lt;TODAY(),"EXPIRED",IF(I202&lt;=TODAY()+30,"Critical",IF(I202&lt;=TODAY()+60,"Action now",IF(I202&lt;=TODAY()+90,"Plan","Valid"))))))</f>
        <v/>
      </c>
      <c r="L202" s="30"/>
      <c r="M202" s="33" t="str">
        <f aca="false">IF(I202="","",I202-90)</f>
        <v/>
      </c>
      <c r="N202" s="30"/>
      <c r="O202" s="34"/>
    </row>
    <row r="203" customFormat="false" ht="15" hidden="false" customHeight="false" outlineLevel="0" collapsed="false">
      <c r="A203" s="30"/>
      <c r="B203" s="30"/>
      <c r="C203" s="30"/>
      <c r="D203" s="30"/>
      <c r="E203" s="30"/>
      <c r="F203" s="30"/>
      <c r="G203" s="30"/>
      <c r="H203" s="22"/>
      <c r="I203" s="22"/>
      <c r="J203" s="31" t="str">
        <f aca="true">IF(I203="","",I203-TODAY())</f>
        <v/>
      </c>
      <c r="K203" s="32" t="str">
        <f aca="true">IF(COUNTA(A203)=0,"",IF(I203="","Not recorded",IF(I203&lt;TODAY(),"EXPIRED",IF(I203&lt;=TODAY()+30,"Critical",IF(I203&lt;=TODAY()+60,"Action now",IF(I203&lt;=TODAY()+90,"Plan","Valid"))))))</f>
        <v/>
      </c>
      <c r="L203" s="30"/>
      <c r="M203" s="33" t="str">
        <f aca="false">IF(I203="","",I203-90)</f>
        <v/>
      </c>
      <c r="N203" s="30"/>
      <c r="O203" s="34"/>
    </row>
    <row r="204" customFormat="false" ht="15" hidden="false" customHeight="false" outlineLevel="0" collapsed="false">
      <c r="A204" s="30"/>
      <c r="B204" s="30"/>
      <c r="C204" s="30"/>
      <c r="D204" s="30"/>
      <c r="E204" s="30"/>
      <c r="F204" s="30"/>
      <c r="G204" s="30"/>
      <c r="H204" s="22"/>
      <c r="I204" s="22"/>
      <c r="J204" s="31" t="str">
        <f aca="true">IF(I204="","",I204-TODAY())</f>
        <v/>
      </c>
      <c r="K204" s="32" t="str">
        <f aca="true">IF(COUNTA(A204)=0,"",IF(I204="","Not recorded",IF(I204&lt;TODAY(),"EXPIRED",IF(I204&lt;=TODAY()+30,"Critical",IF(I204&lt;=TODAY()+60,"Action now",IF(I204&lt;=TODAY()+90,"Plan","Valid"))))))</f>
        <v/>
      </c>
      <c r="L204" s="30"/>
      <c r="M204" s="33" t="str">
        <f aca="false">IF(I204="","",I204-90)</f>
        <v/>
      </c>
      <c r="N204" s="30"/>
      <c r="O204" s="34"/>
    </row>
  </sheetData>
  <autoFilter ref="A4:O204"/>
  <conditionalFormatting sqref="K5:K204">
    <cfRule type="expression" priority="2" aboveAverage="0" equalAverage="0" bottom="0" percent="0" rank="0" text="" dxfId="12">
      <formula>K5="EXPIRED"</formula>
    </cfRule>
    <cfRule type="expression" priority="3" aboveAverage="0" equalAverage="0" bottom="0" percent="0" rank="0" text="" dxfId="18">
      <formula>K5="Not recorded"</formula>
    </cfRule>
    <cfRule type="expression" priority="4" aboveAverage="0" equalAverage="0" bottom="0" percent="0" rank="0" text="" dxfId="13">
      <formula>K5="Critical"</formula>
    </cfRule>
    <cfRule type="expression" priority="5" aboveAverage="0" equalAverage="0" bottom="0" percent="0" rank="0" text="" dxfId="19">
      <formula>K5="Action now"</formula>
    </cfRule>
    <cfRule type="expression" priority="6" aboveAverage="0" equalAverage="0" bottom="0" percent="0" rank="0" text="" dxfId="20">
      <formula>K5="Plan"</formula>
    </cfRule>
    <cfRule type="expression" priority="7" aboveAverage="0" equalAverage="0" bottom="0" percent="0" rank="0" text="" dxfId="21">
      <formula>K5="Valid"</formula>
    </cfRule>
  </conditionalFormatting>
  <conditionalFormatting sqref="J5:J204">
    <cfRule type="expression" priority="8" aboveAverage="0" equalAverage="0" bottom="0" percent="0" rank="0" text="" dxfId="12">
      <formula>AND(J5&lt;&gt;"",J5&lt;0)</formula>
    </cfRule>
    <cfRule type="expression" priority="9" aboveAverage="0" equalAverage="0" bottom="0" percent="0" rank="0" text="" dxfId="19">
      <formula>AND(J5&lt;&gt;"",J5&lt;=90)</formula>
    </cfRule>
  </conditionalFormatting>
  <dataValidations count="6">
    <dataValidation allowBlank="true" errorStyle="stop" operator="between" showDropDown="false" showErrorMessage="false" showInputMessage="false" sqref="B5:B204" type="list">
      <formula1>Lists!$A$2:$A$21</formula1>
      <formula2>0</formula2>
    </dataValidation>
    <dataValidation allowBlank="true" errorStyle="stop" operator="between" showDropDown="false" showErrorMessage="false" showInputMessage="false" sqref="C5:C204" type="list">
      <formula1>Lists!$B$2:$B$5</formula1>
      <formula2>0</formula2>
    </dataValidation>
    <dataValidation allowBlank="true" errorStyle="stop" operator="between" showDropDown="false" showErrorMessage="false" showInputMessage="false" sqref="D5:D204" type="list">
      <formula1>Lists!$C$2:$C$13</formula1>
      <formula2>0</formula2>
    </dataValidation>
    <dataValidation allowBlank="true" errorStyle="stop" operator="between" showDropDown="false" showErrorMessage="false" showInputMessage="false" sqref="E5:E204" type="list">
      <formula1>Lists!$D$2:$D$22</formula1>
      <formula2>0</formula2>
    </dataValidation>
    <dataValidation allowBlank="true" errorStyle="stop" operator="between" showDropDown="false" showErrorMessage="false" showInputMessage="false" sqref="L5:L204" type="list">
      <formula1>Lists!$E$2:$E$6</formula1>
      <formula2>0</formula2>
    </dataValidation>
    <dataValidation allowBlank="true" errorStyle="stop" operator="between" showDropDown="false" showErrorMessage="false" showInputMessage="false" sqref="N5:N204" type="list">
      <formula1>Lists!$F$2:$F$8</formula1>
      <formula2>0</formula2>
    </dataValidation>
  </dataValidations>
  <printOptions headings="false" gridLines="false" gridLinesSet="true" horizontalCentered="false" verticalCentered="false"/>
  <pageMargins left="0.3" right="0.3" top="0.4" bottom="0.4"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&amp;LCrew Certification Tracking Matrix | seamanbooks.com&amp;RPage &amp;P of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D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8"/>
    <col collapsed="false" customWidth="true" hidden="false" outlineLevel="0" max="3" min="3" style="0" width="26"/>
    <col collapsed="false" customWidth="true" hidden="false" outlineLevel="0" max="4" min="4" style="0" width="72"/>
  </cols>
  <sheetData>
    <row r="2" customFormat="false" ht="19.7" hidden="false" customHeight="false" outlineLevel="0" collapsed="false">
      <c r="A2" s="7" t="s">
        <v>7</v>
      </c>
    </row>
    <row r="4" customFormat="false" ht="15" hidden="false" customHeight="false" outlineLevel="0" collapsed="false">
      <c r="A4" s="3" t="s">
        <v>128</v>
      </c>
    </row>
    <row r="5" customFormat="false" ht="27.75" hidden="false" customHeight="true" outlineLevel="0" collapsed="false">
      <c r="A5" s="35" t="s">
        <v>129</v>
      </c>
      <c r="B5" s="35"/>
      <c r="C5" s="35"/>
      <c r="D5" s="35"/>
    </row>
    <row r="7" customFormat="false" ht="15" hidden="false" customHeight="false" outlineLevel="0" collapsed="false">
      <c r="A7" s="36" t="s">
        <v>130</v>
      </c>
      <c r="B7" s="36" t="s">
        <v>131</v>
      </c>
      <c r="C7" s="36" t="s">
        <v>132</v>
      </c>
      <c r="D7" s="36" t="s">
        <v>133</v>
      </c>
    </row>
    <row r="8" customFormat="false" ht="15" hidden="false" customHeight="false" outlineLevel="0" collapsed="false">
      <c r="A8" s="37" t="s">
        <v>134</v>
      </c>
      <c r="B8" s="38" t="s">
        <v>135</v>
      </c>
      <c r="C8" s="39" t="s">
        <v>136</v>
      </c>
      <c r="D8" s="40"/>
    </row>
    <row r="9" customFormat="false" ht="15" hidden="false" customHeight="false" outlineLevel="0" collapsed="false">
      <c r="A9" s="37" t="s">
        <v>137</v>
      </c>
      <c r="B9" s="38" t="s">
        <v>138</v>
      </c>
      <c r="C9" s="39" t="s">
        <v>136</v>
      </c>
      <c r="D9" s="40"/>
    </row>
    <row r="10" customFormat="false" ht="15" hidden="false" customHeight="false" outlineLevel="0" collapsed="false">
      <c r="A10" s="37" t="s">
        <v>139</v>
      </c>
      <c r="B10" s="38" t="s">
        <v>140</v>
      </c>
      <c r="C10" s="39" t="s">
        <v>136</v>
      </c>
      <c r="D10" s="40"/>
    </row>
    <row r="11" customFormat="false" ht="15" hidden="false" customHeight="false" outlineLevel="0" collapsed="false">
      <c r="A11" s="37" t="s">
        <v>141</v>
      </c>
      <c r="B11" s="38" t="s">
        <v>142</v>
      </c>
      <c r="C11" s="39" t="s">
        <v>136</v>
      </c>
      <c r="D11" s="40"/>
    </row>
    <row r="12" customFormat="false" ht="15" hidden="false" customHeight="false" outlineLevel="0" collapsed="false">
      <c r="A12" s="37" t="s">
        <v>143</v>
      </c>
      <c r="B12" s="38" t="s">
        <v>144</v>
      </c>
      <c r="C12" s="39" t="s">
        <v>136</v>
      </c>
      <c r="D12" s="40"/>
    </row>
    <row r="13" customFormat="false" ht="15" hidden="false" customHeight="false" outlineLevel="0" collapsed="false">
      <c r="A13" s="37" t="s">
        <v>145</v>
      </c>
      <c r="B13" s="38" t="s">
        <v>146</v>
      </c>
      <c r="C13" s="41" t="s">
        <v>147</v>
      </c>
      <c r="D13" s="40"/>
    </row>
    <row r="14" customFormat="false" ht="15" hidden="false" customHeight="false" outlineLevel="0" collapsed="false">
      <c r="A14" s="37" t="s">
        <v>148</v>
      </c>
      <c r="B14" s="38" t="s">
        <v>149</v>
      </c>
      <c r="C14" s="41" t="s">
        <v>147</v>
      </c>
      <c r="D14" s="40"/>
    </row>
    <row r="15" customFormat="false" ht="15" hidden="false" customHeight="false" outlineLevel="0" collapsed="false">
      <c r="A15" s="37" t="s">
        <v>150</v>
      </c>
      <c r="B15" s="38" t="s">
        <v>151</v>
      </c>
      <c r="C15" s="41" t="s">
        <v>147</v>
      </c>
      <c r="D15" s="40"/>
    </row>
    <row r="16" customFormat="false" ht="15" hidden="false" customHeight="false" outlineLevel="0" collapsed="false">
      <c r="A16" s="37" t="s">
        <v>152</v>
      </c>
      <c r="B16" s="38" t="s">
        <v>153</v>
      </c>
      <c r="C16" s="41" t="s">
        <v>154</v>
      </c>
      <c r="D16" s="40" t="s">
        <v>155</v>
      </c>
    </row>
    <row r="17" customFormat="false" ht="15" hidden="false" customHeight="false" outlineLevel="0" collapsed="false">
      <c r="A17" s="37" t="s">
        <v>156</v>
      </c>
      <c r="B17" s="38" t="s">
        <v>157</v>
      </c>
      <c r="C17" s="41" t="s">
        <v>158</v>
      </c>
      <c r="D17" s="40" t="s">
        <v>159</v>
      </c>
    </row>
    <row r="18" customFormat="false" ht="15" hidden="false" customHeight="false" outlineLevel="0" collapsed="false">
      <c r="A18" s="42" t="s">
        <v>160</v>
      </c>
      <c r="B18" s="42"/>
      <c r="C18" s="42"/>
      <c r="D18" s="42"/>
    </row>
    <row r="21" customFormat="false" ht="15" hidden="false" customHeight="false" outlineLevel="0" collapsed="false">
      <c r="A21" s="3" t="s">
        <v>161</v>
      </c>
    </row>
    <row r="22" customFormat="false" ht="15" hidden="false" customHeight="false" outlineLevel="0" collapsed="false">
      <c r="A22" s="43" t="s">
        <v>162</v>
      </c>
      <c r="B22" s="43"/>
      <c r="C22" s="43"/>
      <c r="D22" s="43"/>
    </row>
    <row r="24" customFormat="false" ht="15" hidden="false" customHeight="false" outlineLevel="0" collapsed="false">
      <c r="A24" s="36" t="s">
        <v>163</v>
      </c>
      <c r="B24" s="36" t="s">
        <v>164</v>
      </c>
      <c r="C24" s="36" t="s">
        <v>165</v>
      </c>
      <c r="D24" s="36" t="s">
        <v>166</v>
      </c>
    </row>
    <row r="25" customFormat="false" ht="30" hidden="false" customHeight="true" outlineLevel="0" collapsed="false">
      <c r="A25" s="40" t="s">
        <v>90</v>
      </c>
      <c r="B25" s="40" t="s">
        <v>167</v>
      </c>
      <c r="C25" s="40" t="s">
        <v>168</v>
      </c>
      <c r="D25" s="40" t="s">
        <v>169</v>
      </c>
    </row>
    <row r="26" customFormat="false" ht="30" hidden="false" customHeight="true" outlineLevel="0" collapsed="false">
      <c r="A26" s="40" t="s">
        <v>170</v>
      </c>
      <c r="B26" s="40" t="s">
        <v>171</v>
      </c>
      <c r="C26" s="40" t="s">
        <v>172</v>
      </c>
      <c r="D26" s="40" t="s">
        <v>173</v>
      </c>
    </row>
    <row r="27" customFormat="false" ht="30" hidden="false" customHeight="true" outlineLevel="0" collapsed="false">
      <c r="A27" s="40" t="s">
        <v>85</v>
      </c>
      <c r="B27" s="40" t="s">
        <v>174</v>
      </c>
      <c r="C27" s="40" t="s">
        <v>119</v>
      </c>
      <c r="D27" s="40" t="s">
        <v>175</v>
      </c>
    </row>
    <row r="28" customFormat="false" ht="30" hidden="false" customHeight="true" outlineLevel="0" collapsed="false">
      <c r="A28" s="40" t="s">
        <v>176</v>
      </c>
      <c r="B28" s="40" t="s">
        <v>177</v>
      </c>
      <c r="C28" s="40" t="s">
        <v>178</v>
      </c>
      <c r="D28" s="40" t="s">
        <v>179</v>
      </c>
    </row>
    <row r="29" customFormat="false" ht="25.5" hidden="false" customHeight="true" outlineLevel="0" collapsed="false">
      <c r="A29" s="44" t="s">
        <v>180</v>
      </c>
      <c r="B29" s="44"/>
      <c r="C29" s="44"/>
      <c r="D29" s="44"/>
    </row>
    <row r="32" customFormat="false" ht="15" hidden="false" customHeight="false" outlineLevel="0" collapsed="false">
      <c r="A32" s="3" t="s">
        <v>181</v>
      </c>
    </row>
    <row r="33" customFormat="false" ht="57.75" hidden="false" customHeight="true" outlineLevel="0" collapsed="false">
      <c r="A33" s="45" t="s">
        <v>182</v>
      </c>
      <c r="B33" s="45"/>
      <c r="C33" s="45"/>
      <c r="D33" s="45"/>
    </row>
  </sheetData>
  <mergeCells count="5">
    <mergeCell ref="A5:D5"/>
    <mergeCell ref="A18:D18"/>
    <mergeCell ref="A22:D22"/>
    <mergeCell ref="A29:D29"/>
    <mergeCell ref="A33:D33"/>
  </mergeCells>
  <printOptions headings="false" gridLines="false" gridLinesSet="true" horizontalCentered="false" verticalCentered="false"/>
  <pageMargins left="0.3" right="0.3" top="0.4" bottom="0.4"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&amp;LCrew Certification Tracking Matrix | seamanbooks.com&amp;RPage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3"/>
    <col collapsed="false" customWidth="true" hidden="false" outlineLevel="0" max="2" min="2" style="0" width="21"/>
    <col collapsed="false" customWidth="true" hidden="false" outlineLevel="0" max="3" min="3" style="0" width="20"/>
    <col collapsed="false" customWidth="true" hidden="false" outlineLevel="0" max="4" min="4" style="0" width="37"/>
    <col collapsed="false" customWidth="true" hidden="false" outlineLevel="0" max="6" min="5" style="0" width="24"/>
  </cols>
  <sheetData>
    <row r="1" customFormat="false" ht="15" hidden="false" customHeight="false" outlineLevel="0" collapsed="false">
      <c r="A1" s="18" t="s">
        <v>51</v>
      </c>
      <c r="B1" s="18" t="s">
        <v>53</v>
      </c>
      <c r="C1" s="18" t="s">
        <v>54</v>
      </c>
      <c r="D1" s="18" t="s">
        <v>107</v>
      </c>
      <c r="E1" s="18" t="s">
        <v>114</v>
      </c>
      <c r="F1" s="18" t="s">
        <v>116</v>
      </c>
      <c r="H1" s="46" t="s">
        <v>183</v>
      </c>
    </row>
    <row r="2" customFormat="false" ht="15" hidden="false" customHeight="false" outlineLevel="0" collapsed="false">
      <c r="A2" s="47" t="s">
        <v>184</v>
      </c>
      <c r="B2" s="47" t="s">
        <v>84</v>
      </c>
      <c r="C2" s="47" t="s">
        <v>85</v>
      </c>
      <c r="D2" s="47" t="s">
        <v>56</v>
      </c>
      <c r="E2" s="47" t="s">
        <v>185</v>
      </c>
      <c r="F2" s="47" t="s">
        <v>121</v>
      </c>
    </row>
    <row r="3" customFormat="false" ht="15" hidden="false" customHeight="false" outlineLevel="0" collapsed="false">
      <c r="A3" s="48" t="s">
        <v>186</v>
      </c>
      <c r="B3" s="48" t="s">
        <v>187</v>
      </c>
      <c r="C3" s="48" t="s">
        <v>188</v>
      </c>
      <c r="D3" s="48" t="s">
        <v>60</v>
      </c>
      <c r="E3" s="48" t="s">
        <v>125</v>
      </c>
      <c r="F3" s="48" t="s">
        <v>126</v>
      </c>
    </row>
    <row r="4" customFormat="false" ht="15" hidden="false" customHeight="false" outlineLevel="0" collapsed="false">
      <c r="A4" s="47" t="s">
        <v>82</v>
      </c>
      <c r="B4" s="47" t="s">
        <v>89</v>
      </c>
      <c r="C4" s="47" t="s">
        <v>90</v>
      </c>
      <c r="D4" s="47" t="s">
        <v>59</v>
      </c>
      <c r="E4" s="47" t="s">
        <v>189</v>
      </c>
      <c r="F4" s="47" t="s">
        <v>190</v>
      </c>
    </row>
    <row r="5" customFormat="false" ht="15" hidden="false" customHeight="false" outlineLevel="0" collapsed="false">
      <c r="A5" s="48" t="s">
        <v>191</v>
      </c>
      <c r="B5" s="48" t="s">
        <v>192</v>
      </c>
      <c r="C5" s="48" t="s">
        <v>170</v>
      </c>
      <c r="D5" s="48" t="s">
        <v>57</v>
      </c>
      <c r="E5" s="48" t="s">
        <v>120</v>
      </c>
      <c r="F5" s="48" t="s">
        <v>193</v>
      </c>
    </row>
    <row r="6" customFormat="false" ht="15" hidden="false" customHeight="false" outlineLevel="0" collapsed="false">
      <c r="A6" s="47" t="s">
        <v>194</v>
      </c>
      <c r="C6" s="47" t="s">
        <v>195</v>
      </c>
      <c r="D6" s="47" t="s">
        <v>58</v>
      </c>
      <c r="E6" s="47" t="s">
        <v>196</v>
      </c>
      <c r="F6" s="47" t="s">
        <v>197</v>
      </c>
    </row>
    <row r="7" customFormat="false" ht="15" hidden="false" customHeight="false" outlineLevel="0" collapsed="false">
      <c r="A7" s="48" t="s">
        <v>198</v>
      </c>
      <c r="C7" s="48" t="s">
        <v>199</v>
      </c>
      <c r="D7" s="48" t="s">
        <v>62</v>
      </c>
      <c r="F7" s="48" t="s">
        <v>200</v>
      </c>
    </row>
    <row r="8" customFormat="false" ht="15" hidden="false" customHeight="false" outlineLevel="0" collapsed="false">
      <c r="A8" s="47" t="s">
        <v>201</v>
      </c>
      <c r="C8" s="47" t="s">
        <v>202</v>
      </c>
      <c r="D8" s="47" t="s">
        <v>63</v>
      </c>
      <c r="F8" s="47" t="s">
        <v>203</v>
      </c>
    </row>
    <row r="9" customFormat="false" ht="15" hidden="false" customHeight="false" outlineLevel="0" collapsed="false">
      <c r="A9" s="48" t="s">
        <v>204</v>
      </c>
      <c r="C9" s="48" t="s">
        <v>205</v>
      </c>
      <c r="D9" s="48" t="s">
        <v>206</v>
      </c>
    </row>
    <row r="10" customFormat="false" ht="15" hidden="false" customHeight="false" outlineLevel="0" collapsed="false">
      <c r="A10" s="47" t="s">
        <v>207</v>
      </c>
      <c r="C10" s="47" t="s">
        <v>208</v>
      </c>
      <c r="D10" s="47" t="s">
        <v>209</v>
      </c>
    </row>
    <row r="11" customFormat="false" ht="15" hidden="false" customHeight="false" outlineLevel="0" collapsed="false">
      <c r="A11" s="48" t="s">
        <v>210</v>
      </c>
      <c r="C11" s="48" t="s">
        <v>211</v>
      </c>
      <c r="D11" s="48" t="s">
        <v>212</v>
      </c>
    </row>
    <row r="12" customFormat="false" ht="15" hidden="false" customHeight="false" outlineLevel="0" collapsed="false">
      <c r="A12" s="47" t="s">
        <v>213</v>
      </c>
      <c r="C12" s="47" t="s">
        <v>214</v>
      </c>
      <c r="D12" s="47" t="s">
        <v>215</v>
      </c>
    </row>
    <row r="13" customFormat="false" ht="15" hidden="false" customHeight="false" outlineLevel="0" collapsed="false">
      <c r="A13" s="48" t="s">
        <v>216</v>
      </c>
      <c r="C13" s="48" t="s">
        <v>217</v>
      </c>
      <c r="D13" s="48" t="s">
        <v>218</v>
      </c>
    </row>
    <row r="14" customFormat="false" ht="15" hidden="false" customHeight="false" outlineLevel="0" collapsed="false">
      <c r="A14" s="47" t="s">
        <v>219</v>
      </c>
      <c r="D14" s="47" t="s">
        <v>220</v>
      </c>
    </row>
    <row r="15" customFormat="false" ht="15" hidden="false" customHeight="false" outlineLevel="0" collapsed="false">
      <c r="A15" s="48" t="s">
        <v>221</v>
      </c>
      <c r="D15" s="48" t="s">
        <v>222</v>
      </c>
    </row>
    <row r="16" customFormat="false" ht="15" hidden="false" customHeight="false" outlineLevel="0" collapsed="false">
      <c r="A16" s="47" t="s">
        <v>87</v>
      </c>
      <c r="D16" s="47" t="s">
        <v>223</v>
      </c>
    </row>
    <row r="17" customFormat="false" ht="15" hidden="false" customHeight="false" outlineLevel="0" collapsed="false">
      <c r="A17" s="48" t="s">
        <v>224</v>
      </c>
      <c r="D17" s="48" t="s">
        <v>225</v>
      </c>
    </row>
    <row r="18" customFormat="false" ht="15" hidden="false" customHeight="false" outlineLevel="0" collapsed="false">
      <c r="A18" s="47" t="s">
        <v>226</v>
      </c>
      <c r="D18" s="47" t="s">
        <v>227</v>
      </c>
    </row>
    <row r="19" customFormat="false" ht="15" hidden="false" customHeight="false" outlineLevel="0" collapsed="false">
      <c r="A19" s="48" t="s">
        <v>228</v>
      </c>
      <c r="D19" s="48" t="s">
        <v>61</v>
      </c>
    </row>
    <row r="20" customFormat="false" ht="15" hidden="false" customHeight="false" outlineLevel="0" collapsed="false">
      <c r="A20" s="47" t="s">
        <v>229</v>
      </c>
      <c r="D20" s="47" t="s">
        <v>74</v>
      </c>
    </row>
    <row r="21" customFormat="false" ht="15" hidden="false" customHeight="false" outlineLevel="0" collapsed="false">
      <c r="A21" s="48" t="s">
        <v>230</v>
      </c>
      <c r="D21" s="48" t="s">
        <v>75</v>
      </c>
    </row>
    <row r="22" customFormat="false" ht="15" hidden="false" customHeight="false" outlineLevel="0" collapsed="false">
      <c r="D22" s="47" t="s">
        <v>217</v>
      </c>
    </row>
  </sheetData>
  <printOptions headings="false" gridLines="false" gridLinesSet="true" horizontalCentered="false" verticalCentered="false"/>
  <pageMargins left="0.3" right="0.3" top="0.4" bottom="0.4"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&amp;LCrew Certification Tracking Matrix | seamanbooks.com&amp;RPage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2026-09-08T06:18:46Z</dcterms:created>
  <dc:creator>Seaman Books (Atomiq Management Consultancies EST.)</dc:creator>
  <dc:description>Free crew certificate expiry tracking template for crewing managers, ship owners and manning agencies.</dc:description>
  <dc:language>en-US</dc:language>
  <cp:lastModifiedBy/>
  <dcterms:modified xsi:type="dcterms:W3CDTF">2026-09-08T06:18:46Z</dcterms:modified>
  <cp:revision>0</cp:revision>
  <dc:subject/>
  <dc:title>Crew Certification Tracking Matrix</dc:title>
</cp:coreProperties>
</file>

<file path=docProps/custom.xml><?xml version="1.0" encoding="utf-8"?>
<Properties xmlns="http://schemas.openxmlformats.org/officeDocument/2006/custom-properties" xmlns:vt="http://schemas.openxmlformats.org/officeDocument/2006/docPropsVTypes"/>
</file>